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729"/>
  <workbookPr autoCompressPictures="0"/>
  <bookViews>
    <workbookView xWindow="0" yWindow="0" windowWidth="25600" windowHeight="15520"/>
  </bookViews>
  <sheets>
    <sheet name="QSC Business Challenge"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1" l="1"/>
  <c r="D257" i="1"/>
  <c r="D156" i="1"/>
  <c r="C278" i="1"/>
  <c r="D278" i="1"/>
  <c r="B278" i="1"/>
  <c r="C270" i="1"/>
  <c r="D270" i="1"/>
  <c r="B270" i="1"/>
  <c r="C257" i="1"/>
  <c r="B257" i="1"/>
  <c r="D248" i="1"/>
  <c r="C248" i="1"/>
  <c r="B248" i="1"/>
  <c r="C238" i="1"/>
  <c r="D238" i="1"/>
  <c r="B238" i="1"/>
  <c r="C224" i="1"/>
  <c r="D224" i="1"/>
  <c r="B224" i="1"/>
  <c r="C186" i="1"/>
  <c r="D186" i="1"/>
  <c r="B186" i="1"/>
  <c r="C168" i="1"/>
  <c r="D168" i="1"/>
  <c r="B168" i="1"/>
  <c r="C156" i="1"/>
  <c r="B156" i="1"/>
  <c r="C148" i="1"/>
  <c r="D148" i="1"/>
  <c r="B148" i="1"/>
  <c r="C113" i="1"/>
  <c r="D113" i="1"/>
  <c r="B113" i="1"/>
  <c r="C69" i="1"/>
  <c r="D69" i="1"/>
  <c r="B69" i="1"/>
  <c r="C36" i="1"/>
  <c r="D36" i="1"/>
</calcChain>
</file>

<file path=xl/sharedStrings.xml><?xml version="1.0" encoding="utf-8"?>
<sst xmlns="http://schemas.openxmlformats.org/spreadsheetml/2006/main" count="277" uniqueCount="253">
  <si>
    <t>QSC Best Practices Business Challenge</t>
  </si>
  <si>
    <t>Scoring Key</t>
  </si>
  <si>
    <t>RED = Done Very Seldom or Never</t>
  </si>
  <si>
    <t>YELLOW = Done Sometimes or in Moderation</t>
  </si>
  <si>
    <t>GREEN = Done Always and/or is a Standard Business Practice</t>
  </si>
  <si>
    <t>Place a 1 in the appropriate column below depending on your level of compliance with the Best Business Practices item.  Categories rated at 75% or below may need attention.</t>
  </si>
  <si>
    <t>Human Resources</t>
  </si>
  <si>
    <t>Comments</t>
  </si>
  <si>
    <t>Company has an Employee Manual that is up to date and complete</t>
  </si>
  <si>
    <t>Career pathing is embraced and used as an element for recruiting purposes</t>
  </si>
  <si>
    <t xml:space="preserve">Competitive benefits package is offered to employees </t>
  </si>
  <si>
    <t>Benefits package is reviewed and updated annually/as needed</t>
  </si>
  <si>
    <t xml:space="preserve">New hire packet has been developed, is current and is consistent for all </t>
  </si>
  <si>
    <t>All employees are background checked and drug tested</t>
  </si>
  <si>
    <t xml:space="preserve">Individual employee training programs are used to identify skills and develop capabilities </t>
  </si>
  <si>
    <t>Hiring practices ensure that new hires align with the company's code of ethics and values</t>
  </si>
  <si>
    <t>Company utilizes a multiple interview process for  screening potential new hires</t>
  </si>
  <si>
    <t>Company is always interviewing/recruiting</t>
  </si>
  <si>
    <t>Company has a liberal personal time off policy (vacation/holiday/sick pay plan) in place</t>
  </si>
  <si>
    <t>Company has an employee disciplinary program in place</t>
  </si>
  <si>
    <t>Company involves other personnel in the interview process</t>
  </si>
  <si>
    <t>All employees complete a time sheet regardless of pay practice or position in company</t>
  </si>
  <si>
    <t>All employees are required to sign a confidentiality agreement</t>
  </si>
  <si>
    <t>Employee files are contained in a secured and restricted area</t>
  </si>
  <si>
    <t>Every employee has a copy of their job description</t>
  </si>
  <si>
    <t>Employee expectations are written and clearly defined for each team member</t>
  </si>
  <si>
    <t>Company has a sexual harassment policy</t>
  </si>
  <si>
    <t>Pay plan meets all state and federal wage requirements</t>
  </si>
  <si>
    <t xml:space="preserve">Techs are bonused for exceeding performance board targets </t>
  </si>
  <si>
    <t>CSRs are bonused for exceeding performance targets</t>
  </si>
  <si>
    <t>Customer Service/Dispatch</t>
  </si>
  <si>
    <t xml:space="preserve">Company has a defined and on-going customer service training program </t>
  </si>
  <si>
    <t>Company has a defined customer service follow up plan in place</t>
  </si>
  <si>
    <t>Member customers receive a reminder call for their annual safety inspection</t>
  </si>
  <si>
    <t>Company has a system in place to follow up on safety inspections/priority checklists</t>
  </si>
  <si>
    <t>Company employs a live person to answer phones after hours</t>
  </si>
  <si>
    <t>Customer Service Rep calls are monitored for quality and adherence to scripting</t>
  </si>
  <si>
    <t>Marketing source(s) for all service requests are tracked</t>
  </si>
  <si>
    <t>Phone script is accessible and used</t>
  </si>
  <si>
    <t>Company has up-to-date and efficient office &amp; phone systems</t>
  </si>
  <si>
    <t>Company has enough phone lines to handle call traffic</t>
  </si>
  <si>
    <t>Company uses social media and electronic communications to enhance customer experiences</t>
  </si>
  <si>
    <t>Techs are notified only of the one job they are dispatched to</t>
  </si>
  <si>
    <t>Dispatcher has authority to adjust schedule during the day</t>
  </si>
  <si>
    <t>Customer Service Rep sets service call up for success</t>
  </si>
  <si>
    <t>Customer Service Rep introduces customer to promotions or money saving options on their service</t>
  </si>
  <si>
    <t>Customer Service Reps are fully aware of the expectations of their job</t>
  </si>
  <si>
    <t>Customer Service Reps' attendance is consistent and timely</t>
  </si>
  <si>
    <t>Customers are not put on hold for more than 30 seconds</t>
  </si>
  <si>
    <t>Customer Service Reps call customer when technician is in transit</t>
  </si>
  <si>
    <t>Customer Service Reps greet each guest warmly and sincerely</t>
  </si>
  <si>
    <t>Operations</t>
  </si>
  <si>
    <t>Technician performance board is used and kept up to date</t>
  </si>
  <si>
    <t>Company uses flat rate pricing</t>
  </si>
  <si>
    <t>Flat Rate Guide is updated and reflects profitable pricing</t>
  </si>
  <si>
    <t>Owner is working on the business, not in it turning wrenches</t>
  </si>
  <si>
    <t>Key personnel understand how to price jobs for profit</t>
  </si>
  <si>
    <t>Company operates from action plans to improve overall performance</t>
  </si>
  <si>
    <t>Company has a set standard for appearance, dress and code of conduct</t>
  </si>
  <si>
    <t>Company has a written residential service delivery system</t>
  </si>
  <si>
    <t>Company has a membership agreement to drive sales and retain customers</t>
  </si>
  <si>
    <t>Company has a safety inspection form that is up to date and being used</t>
  </si>
  <si>
    <t>A safety inspection is being completed on every job</t>
  </si>
  <si>
    <t>Company tries to capture competitor phone numbers when they leave the market</t>
  </si>
  <si>
    <t>Company has a maintenance agreement it offers customers</t>
  </si>
  <si>
    <t>Saturday is a regular work day</t>
  </si>
  <si>
    <t>Each tech knows how much revenue they must produce to meet goals</t>
  </si>
  <si>
    <t>Company requires minimum standards tied to bonuses such as a certain % of completed safety inspections</t>
  </si>
  <si>
    <t>Company has a financing partner for larger jobs</t>
  </si>
  <si>
    <t>WOW factor for memorable customer experience has been defined and is consistently delivered</t>
  </si>
  <si>
    <t>Company has a safety manual</t>
  </si>
  <si>
    <t>Techs who sell larger jobs have a labor force to do work they sell</t>
  </si>
  <si>
    <t>Technicians use their Quality Control Manager to close jobs</t>
  </si>
  <si>
    <t>Management coaches invoices with techs a minimum of once a week</t>
  </si>
  <si>
    <t>Staff members attend QSC Power Meetings</t>
  </si>
  <si>
    <t>Company uses integrated software  to capture dispatch, key performance indicators and financial data</t>
  </si>
  <si>
    <t>Company accepts major credit cards</t>
  </si>
  <si>
    <t>Company employs an efficient and effective inventory monitoring system</t>
  </si>
  <si>
    <t>Key Performance Indicators (KPIs) are in place for each position on the team</t>
  </si>
  <si>
    <t>Service guidelines have been developed and are utilized for major trade services</t>
  </si>
  <si>
    <t>Company's organizational chart is current and posted</t>
  </si>
  <si>
    <t>Company has a performance based pay plan or incentivized pay structure is in place</t>
  </si>
  <si>
    <t>Company has a service delivery system is in place for consistency</t>
  </si>
  <si>
    <t>Jetters are purchased, working and utilized</t>
  </si>
  <si>
    <t>Contests implemented at least quarterly to drive sales</t>
  </si>
  <si>
    <t>Company is fully Insured with umbrella liability coverage, workmen's comp, vehicle insurance</t>
  </si>
  <si>
    <t>Company has a comfortable tech training area equipped with A/V</t>
  </si>
  <si>
    <t>Invoices are legible and tell a story</t>
  </si>
  <si>
    <t>Warranties are clearly explained and detailed in writing</t>
  </si>
  <si>
    <t xml:space="preserve">Company utilizes a 3:1 ratio for field to office personnel </t>
  </si>
  <si>
    <t>Advertising/Marketing/Lead Generation</t>
  </si>
  <si>
    <t>Company utilizes Pay Per Click Advertising</t>
  </si>
  <si>
    <t>Company vans are marked with decals or wraps consistent with company image and message</t>
  </si>
  <si>
    <t>Company works with contractors from other trades for referral work</t>
  </si>
  <si>
    <t xml:space="preserve">Company has a marketing campaign </t>
  </si>
  <si>
    <t>Company website is updated and monitored by a specialist in search engine optimization</t>
  </si>
  <si>
    <t>Company has a Google Places Listing</t>
  </si>
  <si>
    <t>Company has a favorable listing with the Better Business Bureau</t>
  </si>
  <si>
    <t>Company is a member in good standing with Angie's List</t>
  </si>
  <si>
    <t>Company has a direct response campaign implemented</t>
  </si>
  <si>
    <t>Customer Service Representatives are capturing email addresses when booking calls or during survey process</t>
  </si>
  <si>
    <t>Company consistently markets brand in all advertising</t>
  </si>
  <si>
    <t>Company has a customer referral program in place</t>
  </si>
  <si>
    <t>Company has a unique selling proposition that all employees understand and can recite</t>
  </si>
  <si>
    <t>All employees understand and know the demographics for targeting customers</t>
  </si>
  <si>
    <t>Door hangers are routinely used</t>
  </si>
  <si>
    <t>Magnets are plentiful and left behind with each job</t>
  </si>
  <si>
    <t>Company distributes branded, leave-behind items for every customer</t>
  </si>
  <si>
    <t>Company website is optimized monthly</t>
  </si>
  <si>
    <t>Company has utilized all known free internet listings for relevancy in the market place</t>
  </si>
  <si>
    <t>Company utilizes yard signs on larger, multi-day jobs</t>
  </si>
  <si>
    <t>Company uses radio advertising to increase brand awareness</t>
  </si>
  <si>
    <t>Company has and implements a specific and consistent plan for marketing to existing customers</t>
  </si>
  <si>
    <t>Company has at least one person assigned to marketing and who is responsible for results</t>
  </si>
  <si>
    <t>Company uses message on hold for branding and customer loyalty</t>
  </si>
  <si>
    <t>Company has and implements email campaigns to advertise to existing customers</t>
  </si>
  <si>
    <t>Company has a plan for developing relationships with Real Estate Agents</t>
  </si>
  <si>
    <t>Company has a plan for developing relationships with banks and mortgage companies</t>
  </si>
  <si>
    <t>Company considers utilization of small town and/or rural yellow page advertising</t>
  </si>
  <si>
    <t>Public Relations</t>
  </si>
  <si>
    <t>Company participates in home shows at least annually</t>
  </si>
  <si>
    <t>Owner is active in the Chamber of Commerce</t>
  </si>
  <si>
    <t>Owner is active in BNI Group/Networking Clubs</t>
  </si>
  <si>
    <t>Company uses social media for exposure</t>
  </si>
  <si>
    <t>Company is involved in local clubs and charity activities</t>
  </si>
  <si>
    <t>Training &amp; Development</t>
  </si>
  <si>
    <t>Company brings in outside trainers and/or takes advantage of PHCC for technical, sales and continuing education</t>
  </si>
  <si>
    <t>Each department holds weekly team meetings</t>
  </si>
  <si>
    <t xml:space="preserve">Company consistently has a tech in training </t>
  </si>
  <si>
    <t>Role play with technicians is part of sales training and is consistently used</t>
  </si>
  <si>
    <t>Company has a new technician training manual</t>
  </si>
  <si>
    <t>Technicians are fully trained to sell various product offerings (i.e.…bio products, filters, maintenance)</t>
  </si>
  <si>
    <t>Technicians are trained to use the flat rate guide for service</t>
  </si>
  <si>
    <t xml:space="preserve">Safety tailgate training is held weekly </t>
  </si>
  <si>
    <t>Technicians are fully trained and documented on company equipment usage and maintenance</t>
  </si>
  <si>
    <t>Leadership</t>
  </si>
  <si>
    <t>Company has a quarterly staff meeting</t>
  </si>
  <si>
    <t>Company knows employees' goals and tracks their success</t>
  </si>
  <si>
    <t>Owners/leaders present a clean, professional image to employees</t>
  </si>
  <si>
    <t>Management understands how to create a culture of accountability, discipline &amp; performance</t>
  </si>
  <si>
    <t>Management regularly interviews employees to ensure mutual happiness</t>
  </si>
  <si>
    <t>Management understands how to get people to change behaviors if needed, based on evaluations</t>
  </si>
  <si>
    <t>Management makes sure all employees have clear performance metrics &amp; expectations</t>
  </si>
  <si>
    <t>Owners/leaders understand the difference between leadership and management</t>
  </si>
  <si>
    <t>Owners/leaders attend PHCC events for training, mentorship and renewed energy</t>
  </si>
  <si>
    <t xml:space="preserve">Company has core values that are published and posted for all employees to see </t>
  </si>
  <si>
    <t>Management understands the strengths and weaknesses of individuals and the entire team</t>
  </si>
  <si>
    <t>Company has a strategic plan</t>
  </si>
  <si>
    <t xml:space="preserve">Financial Accountability </t>
  </si>
  <si>
    <t>All expenses over a specified  amount are approved by Owner/MGR</t>
  </si>
  <si>
    <t>Make EBITDA every employees' business</t>
  </si>
  <si>
    <t>Company has completed the QSC Financial Tool with a QSC Business Coach</t>
  </si>
  <si>
    <t>Budget done each year and tracked monthly</t>
  </si>
  <si>
    <t>Management understands break even analysis and how it relates to establishing pricing</t>
  </si>
  <si>
    <t>Management is always aware of monthly breakeven and sales goals</t>
  </si>
  <si>
    <t>Company makes a minimum 15% pre-tax profit</t>
  </si>
  <si>
    <t xml:space="preserve"> P&amp;L expenses are compared to industry benchmarks</t>
  </si>
  <si>
    <t>Company knows and has established a minimum truck standard for sales</t>
  </si>
  <si>
    <t>Customer Service Representative conversion rates are measured and coached for improvement</t>
  </si>
  <si>
    <t>Company has established a minimum closing rate standard for technicians</t>
  </si>
  <si>
    <t>Company performs a cost analysis and comparison annually for insurances</t>
  </si>
  <si>
    <t>All fuel purchases are reviewed by management monthly</t>
  </si>
  <si>
    <t>Field labor is analyzed as a percentage of sales monthly</t>
  </si>
  <si>
    <t>Communication expenses are compared and analyzed monthly</t>
  </si>
  <si>
    <t>Company has a written published credit policy</t>
  </si>
  <si>
    <t>Billable efficiency is calculated, monitored and compared to payroll</t>
  </si>
  <si>
    <t>Performance Board reflects profitable goal revenue</t>
  </si>
  <si>
    <t>Company analyzes pay per click results and adjusts as needed</t>
  </si>
  <si>
    <t>Company has a current ratio of 2 or higher</t>
  </si>
  <si>
    <t>Cash in the bank is at least 2 months of current accounts payable</t>
  </si>
  <si>
    <t>Receivables are less than 45 days for commercial sales</t>
  </si>
  <si>
    <t>Company debt to worth ratio is 1.5 or lower</t>
  </si>
  <si>
    <t>Debt to assets is 50% or less</t>
  </si>
  <si>
    <t>Chart of accounts is structured appropriately for accurate financial analysis</t>
  </si>
  <si>
    <t>Expenses and income are separated by divisions to a minimum gross profit level</t>
  </si>
  <si>
    <t>Paperwork is processed daily</t>
  </si>
  <si>
    <t>Deposits are made a minimum of three times a week</t>
  </si>
  <si>
    <t>Company has a written and practiced accounts receivable policy</t>
  </si>
  <si>
    <t>Separation of duties to prevent fraud has been established</t>
  </si>
  <si>
    <t>Company financials are done using an accrual accounting system</t>
  </si>
  <si>
    <t>Company has a line of credit for emergencies</t>
  </si>
  <si>
    <t>Company has a daily cash flow forecast worksheet that is shared with management</t>
  </si>
  <si>
    <t>Key Manager pay plans are tied to company financial performance goals</t>
  </si>
  <si>
    <t>Fleet Management/Equipment</t>
  </si>
  <si>
    <t>Fleet is maintained and logos, age and appearance of vehicles identify the company image consistently</t>
  </si>
  <si>
    <t>Trucks are properly equipped with cameras, jetters, cable machines, etc.</t>
  </si>
  <si>
    <t>Trucks are properly stocked with inventory, are neat, and organized</t>
  </si>
  <si>
    <t xml:space="preserve">Company has implemented a vehicle maintenance program </t>
  </si>
  <si>
    <t>Each van has safety equipment and a first aid kit</t>
  </si>
  <si>
    <t>Company has one person in charge of maintaining fleet, insurance and licensing</t>
  </si>
  <si>
    <t>Technicians have been trained to perform basic maintenance/make minor repairs of equipment on truck</t>
  </si>
  <si>
    <t>All vehicles have GPS tracking</t>
  </si>
  <si>
    <t>Fleet fuel cards policy is documented and enforced</t>
  </si>
  <si>
    <t>All vehicles meet current licensing, insurance and registration requirements</t>
  </si>
  <si>
    <t>Company Culture</t>
  </si>
  <si>
    <t>Mission of company posted and practiced</t>
  </si>
  <si>
    <t>Vision of company clearly defined and communicated to all</t>
  </si>
  <si>
    <t>System in place to develop all team members</t>
  </si>
  <si>
    <t>Company has a clearly defined set of core values practiced by all</t>
  </si>
  <si>
    <t>Teamwork is a daily way of life in the business</t>
  </si>
  <si>
    <t>Leadership gives employees a voice in decisions that affect them</t>
  </si>
  <si>
    <t>Company performance is communicated at least monthly with the entire team</t>
  </si>
  <si>
    <t>Planning for Growth</t>
  </si>
  <si>
    <t>Company has a current business plan</t>
  </si>
  <si>
    <t>Business plan is updated annually</t>
  </si>
  <si>
    <t>Company has short and long term goals</t>
  </si>
  <si>
    <t>Company decisions are determined through a budget and financial analysis</t>
  </si>
  <si>
    <t>Company carries key personnel insurance</t>
  </si>
  <si>
    <t>Inventory</t>
  </si>
  <si>
    <t>Company uses a defined inventory system</t>
  </si>
  <si>
    <t>Inventory is stored in a locked and secure area</t>
  </si>
  <si>
    <t>Company has a system in place to replenish stock on vehicles</t>
  </si>
  <si>
    <t>Annual inventory checks are done on all vehicles</t>
  </si>
  <si>
    <t>Company utilizes standardized truck stock</t>
  </si>
  <si>
    <t>Employees/Company use PO system for material purchases</t>
  </si>
  <si>
    <t>Specified vendors and accounts are set up for material purchases and supplies</t>
  </si>
  <si>
    <t>Company has dollar limits on all tech purchases at supply house</t>
  </si>
  <si>
    <t>One person in the company is accountable and responsible for inventory management</t>
  </si>
  <si>
    <t>Company negotiates with suppliers to improve buying position</t>
  </si>
  <si>
    <t>Technology</t>
  </si>
  <si>
    <t>Field personnel use SMART phones provided by the company</t>
  </si>
  <si>
    <t>Field personnel use tablets provided by the company</t>
  </si>
  <si>
    <t>Company uses software for tracking all sales, service and installs</t>
  </si>
  <si>
    <t>Company tracks employee statistics electronically</t>
  </si>
  <si>
    <t>Financials are being tracked through a dedicated software system following GAAP</t>
  </si>
  <si>
    <t>Total Percentage</t>
  </si>
  <si>
    <t xml:space="preserve">Company has an employee recognition program in place  </t>
  </si>
  <si>
    <t>Company sends thank you notes to all paying residential customers</t>
  </si>
  <si>
    <t>Dispatcher obtains call results when Technician completes job</t>
  </si>
  <si>
    <t>Company monitors personality conflicts between Customer Service Reps and Technicians</t>
  </si>
  <si>
    <t>Customer Service Reps use the customer's name throughout script</t>
  </si>
  <si>
    <t>Customer Service Reps secure the customer's telephone number early in the call</t>
  </si>
  <si>
    <t>Customer Service Reps listen intently and secure proper information</t>
  </si>
  <si>
    <t>Customer Service Reps do not give pricing over the phone</t>
  </si>
  <si>
    <t>Invoices are numbered, counted and audited to ensure all are accounted for monthly</t>
  </si>
  <si>
    <t>Dispatch uses sales grid analysis</t>
  </si>
  <si>
    <t>Company's marketing plan is updated yearly and shared with the staff</t>
  </si>
  <si>
    <t>Company uses valve tags, stickers, branded valves, strainers, thermostats with logo for company branding</t>
  </si>
  <si>
    <t>Company short and long term vision is communicated at minimum quarterly</t>
  </si>
  <si>
    <t>Leadership performance is reviewed by team members on a ongoing basis</t>
  </si>
  <si>
    <t>Company gets timely accurate financial statements within 5 days of month end</t>
  </si>
  <si>
    <t>Company has at least one spare vehicle for emergencies</t>
  </si>
  <si>
    <t xml:space="preserve">Succession planning has been established and is kept up to date  </t>
  </si>
  <si>
    <t>Company has a 30/60/90 day probationary review plan in place</t>
  </si>
  <si>
    <t>Company has a communications program in place i.e., newsletter, blog, etc.</t>
  </si>
  <si>
    <t xml:space="preserve">Company employs and implements a process and measures success for follow up on recommendations </t>
  </si>
  <si>
    <t xml:space="preserve">Techs are separated from dispatch and are not allowed to roam around </t>
  </si>
  <si>
    <t>Phones are being answered by the second ring</t>
  </si>
  <si>
    <t>Company utilizes QSC Tech Training</t>
  </si>
  <si>
    <t>Company is listed on Google Maps</t>
  </si>
  <si>
    <t>Billboards, local signage and building signs are used to promote company image</t>
  </si>
  <si>
    <t>Management discusses company performance weekly, sharing good and bad results with employees</t>
  </si>
  <si>
    <t xml:space="preserve">Where does your business need help?  How do your operating procedures measure up?  Are you positioning your profits to grow? Complete this evaluation to assess your company's strengths, weaknesses and opportunities.  Send the completed document to dobkin@naphcc.org for a FREE (no strings attached) 30-minute phone consultation, to follow up on your results.  You may just be surprised about what you find out!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</si>
</sst>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6"/>
      <name val="Arial"/>
      <family val="2"/>
    </font>
    <font>
      <sz val="10"/>
      <color theme="1"/>
      <name val="Arial"/>
      <family val="2"/>
    </font>
    <font>
      <b/>
      <sz val="10"/>
      <color theme="3" tint="0.39997558519241921"/>
      <name val="Arial"/>
      <family val="2"/>
    </font>
    <font>
      <b/>
      <sz val="18"/>
      <name val="Arial"/>
      <family val="2"/>
    </font>
    <font>
      <b/>
      <sz val="10"/>
      <name val="Arial"/>
      <family val="2"/>
    </font>
    <font>
      <sz val="10"/>
      <name val="Arial"/>
      <family val="2"/>
    </font>
    <font>
      <b/>
      <sz val="12"/>
      <name val="Arial"/>
      <family val="2"/>
    </font>
    <font>
      <b/>
      <sz val="12"/>
      <name val="Arial Narrow"/>
      <family val="2"/>
    </font>
    <font>
      <sz val="11"/>
      <color theme="1"/>
      <name val="Arial Narrow"/>
      <family val="2"/>
    </font>
    <font>
      <sz val="11"/>
      <name val="Arial Narrow"/>
      <family val="2"/>
    </font>
    <font>
      <sz val="10"/>
      <color theme="3" tint="0.39997558519241921"/>
      <name val="Arial"/>
      <family val="2"/>
    </font>
    <font>
      <b/>
      <sz val="11"/>
      <name val="Arial Narrow"/>
      <family val="2"/>
    </font>
    <font>
      <b/>
      <sz val="10"/>
      <color theme="1"/>
      <name val="Arial"/>
      <family val="2"/>
    </font>
    <font>
      <sz val="10"/>
      <color rgb="FFFF0000"/>
      <name val="Arial"/>
      <family val="2"/>
    </font>
    <font>
      <sz val="12"/>
      <name val="Arial Narrow"/>
      <family val="2"/>
    </font>
    <font>
      <b/>
      <sz val="11"/>
      <color theme="1"/>
      <name val="Arial Narrow"/>
      <family val="2"/>
    </font>
    <font>
      <u/>
      <sz val="11"/>
      <color theme="10"/>
      <name val="Calibri"/>
      <family val="2"/>
      <scheme val="minor"/>
    </font>
    <font>
      <sz val="11"/>
      <name val="Calibri"/>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249977111117893"/>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7" fillId="0" borderId="0" applyNumberFormat="0" applyFill="0" applyBorder="0" applyAlignment="0" applyProtection="0"/>
  </cellStyleXfs>
  <cellXfs count="79">
    <xf numFmtId="0" fontId="0" fillId="0" borderId="0" xfId="0"/>
    <xf numFmtId="0" fontId="2" fillId="0" borderId="0" xfId="0" applyFont="1" applyAlignment="1">
      <alignment horizontal="center"/>
    </xf>
    <xf numFmtId="0" fontId="0" fillId="0" borderId="0" xfId="0" applyAlignment="1">
      <alignment horizontal="center"/>
    </xf>
    <xf numFmtId="0" fontId="0" fillId="0" borderId="0" xfId="0" applyAlignment="1">
      <alignment wrapText="1"/>
    </xf>
    <xf numFmtId="0" fontId="6" fillId="0" borderId="0" xfId="0" applyFont="1" applyAlignment="1">
      <alignment wrapText="1"/>
    </xf>
    <xf numFmtId="0" fontId="9" fillId="5" borderId="1" xfId="0" applyFont="1" applyFill="1" applyBorder="1" applyAlignment="1">
      <alignment horizontal="center"/>
    </xf>
    <xf numFmtId="0" fontId="10" fillId="5" borderId="1" xfId="0" applyFont="1" applyFill="1" applyBorder="1" applyAlignment="1">
      <alignment horizontal="center"/>
    </xf>
    <xf numFmtId="0" fontId="9" fillId="2" borderId="1" xfId="0" applyFont="1" applyFill="1" applyBorder="1" applyAlignment="1">
      <alignment horizontal="center"/>
    </xf>
    <xf numFmtId="0" fontId="10" fillId="3" borderId="1" xfId="0" applyFont="1" applyFill="1" applyBorder="1" applyAlignment="1">
      <alignment horizontal="center"/>
    </xf>
    <xf numFmtId="0" fontId="10" fillId="4" borderId="1" xfId="0" applyFont="1" applyFill="1" applyBorder="1" applyAlignment="1">
      <alignment horizontal="center"/>
    </xf>
    <xf numFmtId="0" fontId="0" fillId="3" borderId="1" xfId="0" applyFill="1" applyBorder="1" applyAlignment="1">
      <alignment horizontal="center"/>
    </xf>
    <xf numFmtId="0" fontId="11" fillId="0" borderId="0" xfId="0" applyFont="1" applyAlignment="1">
      <alignment wrapText="1"/>
    </xf>
    <xf numFmtId="0" fontId="10" fillId="2" borderId="1" xfId="0" applyFont="1" applyFill="1" applyBorder="1" applyAlignment="1">
      <alignment horizontal="center"/>
    </xf>
    <xf numFmtId="0" fontId="2" fillId="5" borderId="1" xfId="0" applyFont="1" applyFill="1" applyBorder="1" applyAlignment="1">
      <alignment horizontal="center"/>
    </xf>
    <xf numFmtId="0" fontId="0" fillId="5" borderId="1" xfId="0" applyFill="1" applyBorder="1" applyAlignment="1">
      <alignment horizontal="center"/>
    </xf>
    <xf numFmtId="0" fontId="2" fillId="7" borderId="1" xfId="0" applyFont="1" applyFill="1" applyBorder="1" applyAlignment="1">
      <alignment horizontal="center"/>
    </xf>
    <xf numFmtId="0" fontId="0" fillId="7" borderId="1" xfId="0" applyFill="1" applyBorder="1" applyAlignment="1">
      <alignment horizontal="center"/>
    </xf>
    <xf numFmtId="0" fontId="1" fillId="0" borderId="2" xfId="0" applyFont="1" applyBorder="1" applyAlignment="1">
      <alignment horizontal="center" vertical="center"/>
    </xf>
    <xf numFmtId="0" fontId="2" fillId="0" borderId="3" xfId="0" applyFont="1" applyBorder="1" applyAlignment="1">
      <alignment horizontal="center"/>
    </xf>
    <xf numFmtId="0" fontId="0" fillId="0" borderId="3" xfId="0" applyBorder="1" applyAlignment="1">
      <alignment horizontal="center"/>
    </xf>
    <xf numFmtId="0" fontId="3" fillId="0" borderId="4" xfId="0" applyFont="1" applyBorder="1" applyAlignment="1">
      <alignment wrapText="1"/>
    </xf>
    <xf numFmtId="0" fontId="0" fillId="0" borderId="6" xfId="0" applyBorder="1"/>
    <xf numFmtId="0" fontId="2" fillId="0" borderId="0" xfId="0" applyFont="1" applyBorder="1" applyAlignment="1">
      <alignment horizontal="center"/>
    </xf>
    <xf numFmtId="0" fontId="0" fillId="0" borderId="0" xfId="0" applyBorder="1" applyAlignment="1">
      <alignment horizontal="center"/>
    </xf>
    <xf numFmtId="0" fontId="5" fillId="2" borderId="7" xfId="0" applyFont="1" applyFill="1" applyBorder="1" applyAlignment="1">
      <alignment horizontal="center"/>
    </xf>
    <xf numFmtId="0" fontId="6" fillId="0" borderId="0" xfId="0" applyFont="1" applyBorder="1" applyAlignment="1">
      <alignment horizontal="center"/>
    </xf>
    <xf numFmtId="0" fontId="5" fillId="3" borderId="7" xfId="0" applyFont="1" applyFill="1" applyBorder="1" applyAlignment="1">
      <alignment horizontal="center"/>
    </xf>
    <xf numFmtId="0" fontId="5" fillId="4" borderId="7" xfId="0" applyFont="1" applyFill="1" applyBorder="1" applyAlignment="1">
      <alignment horizontal="center"/>
    </xf>
    <xf numFmtId="0" fontId="6" fillId="0" borderId="7" xfId="0" applyFont="1" applyBorder="1" applyAlignment="1">
      <alignment horizontal="center" wrapText="1"/>
    </xf>
    <xf numFmtId="0" fontId="5" fillId="0" borderId="7" xfId="0" applyFont="1" applyBorder="1"/>
    <xf numFmtId="0" fontId="8" fillId="5" borderId="7" xfId="0" applyFont="1" applyFill="1" applyBorder="1" applyAlignment="1">
      <alignment horizontal="left"/>
    </xf>
    <xf numFmtId="0" fontId="10" fillId="5" borderId="8" xfId="0" applyFont="1" applyFill="1" applyBorder="1" applyAlignment="1">
      <alignment horizontal="center"/>
    </xf>
    <xf numFmtId="0" fontId="10" fillId="0" borderId="7" xfId="0" applyFont="1" applyBorder="1"/>
    <xf numFmtId="0" fontId="10" fillId="0" borderId="8" xfId="0" applyFont="1" applyBorder="1"/>
    <xf numFmtId="0" fontId="10" fillId="0" borderId="7" xfId="0" applyFont="1" applyBorder="1" applyAlignment="1">
      <alignment wrapText="1"/>
    </xf>
    <xf numFmtId="0" fontId="0" fillId="0" borderId="8" xfId="0" applyBorder="1"/>
    <xf numFmtId="0" fontId="6" fillId="0" borderId="8" xfId="0" applyFont="1" applyBorder="1"/>
    <xf numFmtId="0" fontId="6" fillId="0" borderId="8" xfId="0" applyFont="1" applyBorder="1" applyAlignment="1">
      <alignment wrapText="1"/>
    </xf>
    <xf numFmtId="0" fontId="12" fillId="0" borderId="7" xfId="0" applyFont="1" applyBorder="1"/>
    <xf numFmtId="0" fontId="0" fillId="0" borderId="5" xfId="0" applyBorder="1"/>
    <xf numFmtId="0" fontId="10" fillId="6" borderId="7" xfId="0" applyFont="1" applyFill="1" applyBorder="1"/>
    <xf numFmtId="0" fontId="5" fillId="0" borderId="5" xfId="0" applyFont="1" applyBorder="1"/>
    <xf numFmtId="0" fontId="10" fillId="0" borderId="7" xfId="0" applyFont="1" applyBorder="1" applyAlignment="1">
      <alignment horizontal="left"/>
    </xf>
    <xf numFmtId="0" fontId="10" fillId="0" borderId="8" xfId="0" applyFont="1" applyBorder="1" applyAlignment="1">
      <alignment horizontal="center"/>
    </xf>
    <xf numFmtId="0" fontId="10" fillId="0" borderId="8" xfId="0" applyFont="1" applyBorder="1" applyAlignment="1">
      <alignment horizontal="left"/>
    </xf>
    <xf numFmtId="0" fontId="5" fillId="0" borderId="8" xfId="0" applyFont="1" applyBorder="1"/>
    <xf numFmtId="0" fontId="10" fillId="0" borderId="5" xfId="0" applyFont="1" applyBorder="1"/>
    <xf numFmtId="0" fontId="8" fillId="5" borderId="7" xfId="0" applyFont="1" applyFill="1" applyBorder="1"/>
    <xf numFmtId="0" fontId="14" fillId="0" borderId="8" xfId="0" applyFont="1" applyBorder="1"/>
    <xf numFmtId="0" fontId="6" fillId="5" borderId="8" xfId="0" applyFont="1" applyFill="1" applyBorder="1" applyAlignment="1">
      <alignment horizontal="center" vertical="center"/>
    </xf>
    <xf numFmtId="0" fontId="8" fillId="7" borderId="7" xfId="0" applyFont="1" applyFill="1" applyBorder="1"/>
    <xf numFmtId="0" fontId="6" fillId="7" borderId="8" xfId="0" applyFont="1" applyFill="1" applyBorder="1" applyAlignment="1">
      <alignment horizontal="center" vertical="center"/>
    </xf>
    <xf numFmtId="0" fontId="15" fillId="0" borderId="7" xfId="0" applyFont="1" applyBorder="1"/>
    <xf numFmtId="0" fontId="6" fillId="0" borderId="8" xfId="0" applyFont="1" applyBorder="1" applyAlignment="1">
      <alignment horizontal="center" vertical="center"/>
    </xf>
    <xf numFmtId="0" fontId="6" fillId="0" borderId="5" xfId="0" applyFont="1" applyBorder="1"/>
    <xf numFmtId="0" fontId="10" fillId="0" borderId="7" xfId="0" applyFont="1" applyBorder="1" applyProtection="1">
      <protection locked="0"/>
    </xf>
    <xf numFmtId="0" fontId="12" fillId="0" borderId="9" xfId="0" applyFont="1" applyBorder="1"/>
    <xf numFmtId="0" fontId="0" fillId="0" borderId="11" xfId="0" applyBorder="1"/>
    <xf numFmtId="0" fontId="9" fillId="3" borderId="1" xfId="0" applyFont="1" applyFill="1" applyBorder="1" applyAlignment="1">
      <alignment horizontal="center"/>
    </xf>
    <xf numFmtId="0" fontId="9" fillId="4" borderId="1" xfId="0" applyFont="1" applyFill="1" applyBorder="1" applyAlignment="1">
      <alignment horizontal="center"/>
    </xf>
    <xf numFmtId="0" fontId="8" fillId="5" borderId="12" xfId="0" applyFont="1" applyFill="1" applyBorder="1" applyAlignment="1">
      <alignment horizontal="left"/>
    </xf>
    <xf numFmtId="0" fontId="9" fillId="5" borderId="13" xfId="0" applyFont="1" applyFill="1" applyBorder="1" applyAlignment="1">
      <alignment horizontal="center"/>
    </xf>
    <xf numFmtId="0" fontId="10" fillId="5" borderId="13" xfId="0" applyFont="1" applyFill="1" applyBorder="1" applyAlignment="1">
      <alignment horizontal="center"/>
    </xf>
    <xf numFmtId="0" fontId="10" fillId="5" borderId="14" xfId="0" applyFont="1" applyFill="1" applyBorder="1" applyAlignment="1">
      <alignment horizontal="center"/>
    </xf>
    <xf numFmtId="0" fontId="7" fillId="0" borderId="2" xfId="0" applyFont="1" applyBorder="1" applyAlignment="1">
      <alignment horizontal="center"/>
    </xf>
    <xf numFmtId="0" fontId="0" fillId="0" borderId="4" xfId="0" applyBorder="1" applyAlignment="1">
      <alignment wrapText="1"/>
    </xf>
    <xf numFmtId="0" fontId="6" fillId="0" borderId="9" xfId="0" applyFont="1" applyBorder="1"/>
    <xf numFmtId="0" fontId="2" fillId="0" borderId="15" xfId="0" applyFont="1" applyBorder="1" applyAlignment="1">
      <alignment horizontal="center"/>
    </xf>
    <xf numFmtId="0" fontId="6" fillId="0" borderId="15" xfId="0" applyFont="1" applyBorder="1" applyAlignment="1">
      <alignment horizontal="center"/>
    </xf>
    <xf numFmtId="0" fontId="0" fillId="0" borderId="16" xfId="0" applyBorder="1"/>
    <xf numFmtId="10" fontId="16" fillId="0" borderId="1" xfId="0" applyNumberFormat="1" applyFont="1" applyBorder="1" applyAlignment="1" applyProtection="1">
      <alignment horizontal="center"/>
    </xf>
    <xf numFmtId="10" fontId="13" fillId="0" borderId="1" xfId="0" applyNumberFormat="1" applyFont="1" applyBorder="1" applyAlignment="1" applyProtection="1">
      <alignment horizontal="center"/>
    </xf>
    <xf numFmtId="10" fontId="13" fillId="0" borderId="10" xfId="0" applyNumberFormat="1" applyFont="1" applyBorder="1" applyAlignment="1" applyProtection="1">
      <alignment horizontal="center"/>
    </xf>
    <xf numFmtId="0" fontId="18" fillId="0" borderId="5"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6" xfId="1" applyFont="1" applyBorder="1" applyAlignment="1">
      <alignment horizontal="center"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2232660</xdr:colOff>
      <xdr:row>234</xdr:row>
      <xdr:rowOff>0</xdr:rowOff>
    </xdr:from>
    <xdr:to>
      <xdr:col>0</xdr:col>
      <xdr:colOff>3246120</xdr:colOff>
      <xdr:row>234</xdr:row>
      <xdr:rowOff>0</xdr:rowOff>
    </xdr:to>
    <xdr:sp macro="" textlink="">
      <xdr:nvSpPr>
        <xdr:cNvPr id="2" name="Line 16">
          <a:extLst>
            <a:ext uri="{FF2B5EF4-FFF2-40B4-BE49-F238E27FC236}">
              <a16:creationId xmlns="" xmlns:a16="http://schemas.microsoft.com/office/drawing/2014/main" id="{4B783520-D5A3-4C73-8603-762FB33C5B4E}"/>
            </a:ext>
          </a:extLst>
        </xdr:cNvPr>
        <xdr:cNvSpPr>
          <a:spLocks noChangeShapeType="1"/>
        </xdr:cNvSpPr>
      </xdr:nvSpPr>
      <xdr:spPr bwMode="auto">
        <a:xfrm>
          <a:off x="2232660" y="44180760"/>
          <a:ext cx="10134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1852706</xdr:colOff>
      <xdr:row>1</xdr:row>
      <xdr:rowOff>44824</xdr:rowOff>
    </xdr:from>
    <xdr:to>
      <xdr:col>0</xdr:col>
      <xdr:colOff>3302000</xdr:colOff>
      <xdr:row>1</xdr:row>
      <xdr:rowOff>950131</xdr:rowOff>
    </xdr:to>
    <xdr:pic>
      <xdr:nvPicPr>
        <xdr:cNvPr id="3" name="Picture 2" descr="QSCNewSeal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2706" y="268942"/>
          <a:ext cx="1449294" cy="905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obkin@naphcc.org?subject=QSC%20Best%20Practices%20Business%20Challenge" TargetMode="External"/><Relationship Id="rId4" Type="http://schemas.openxmlformats.org/officeDocument/2006/relationships/hyperlink" Target="mailto:dobkin@naphcc.org?subject=QSC%20Best%20Practices%20Business%20Challenge" TargetMode="External"/><Relationship Id="rId5" Type="http://schemas.openxmlformats.org/officeDocument/2006/relationships/hyperlink" Target="mailto:dobkin@naphcc.org?subject=QSC%20Best%20Practices%20Business%20Challenge" TargetMode="External"/><Relationship Id="rId6" Type="http://schemas.openxmlformats.org/officeDocument/2006/relationships/drawing" Target="../drawings/drawing1.xml"/><Relationship Id="rId1" Type="http://schemas.openxmlformats.org/officeDocument/2006/relationships/hyperlink" Target="mailto:dobkin@naphcc.org?subject=QSC%20Best%20Practices%20Business%20Challenge" TargetMode="External"/><Relationship Id="rId2" Type="http://schemas.openxmlformats.org/officeDocument/2006/relationships/hyperlink" Target="mailto:dobkin@naphcc.org?subject=QSC%20Best%20Practices%20Business%20Challen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8"/>
  <sheetViews>
    <sheetView tabSelected="1" zoomScale="85" zoomScaleNormal="85" zoomScalePageLayoutView="85" workbookViewId="0">
      <selection activeCell="G8" sqref="G8"/>
    </sheetView>
  </sheetViews>
  <sheetFormatPr baseColWidth="10" defaultColWidth="8.83203125" defaultRowHeight="14" x14ac:dyDescent="0"/>
  <cols>
    <col min="1" max="1" width="83.5" customWidth="1"/>
    <col min="2" max="2" width="9.1640625" style="1" customWidth="1"/>
    <col min="3" max="3" width="9.1640625" style="2" customWidth="1"/>
    <col min="4" max="4" width="10.6640625" style="2" customWidth="1"/>
    <col min="5" max="5" width="50.1640625" bestFit="1" customWidth="1"/>
    <col min="6" max="6" width="9.33203125" customWidth="1"/>
    <col min="7" max="7" width="35.6640625" style="3" customWidth="1"/>
    <col min="257" max="257" width="83.5" customWidth="1"/>
    <col min="258" max="259" width="9.1640625" customWidth="1"/>
    <col min="260" max="260" width="10.6640625" customWidth="1"/>
    <col min="261" max="261" width="50.1640625" bestFit="1" customWidth="1"/>
    <col min="262" max="262" width="9.33203125" customWidth="1"/>
    <col min="263" max="263" width="35.6640625" customWidth="1"/>
    <col min="513" max="513" width="83.5" customWidth="1"/>
    <col min="514" max="515" width="9.1640625" customWidth="1"/>
    <col min="516" max="516" width="10.6640625" customWidth="1"/>
    <col min="517" max="517" width="50.1640625" bestFit="1" customWidth="1"/>
    <col min="518" max="518" width="9.33203125" customWidth="1"/>
    <col min="519" max="519" width="35.6640625" customWidth="1"/>
    <col min="769" max="769" width="83.5" customWidth="1"/>
    <col min="770" max="771" width="9.1640625" customWidth="1"/>
    <col min="772" max="772" width="10.6640625" customWidth="1"/>
    <col min="773" max="773" width="50.1640625" bestFit="1" customWidth="1"/>
    <col min="774" max="774" width="9.33203125" customWidth="1"/>
    <col min="775" max="775" width="35.6640625" customWidth="1"/>
    <col min="1025" max="1025" width="83.5" customWidth="1"/>
    <col min="1026" max="1027" width="9.1640625" customWidth="1"/>
    <col min="1028" max="1028" width="10.6640625" customWidth="1"/>
    <col min="1029" max="1029" width="50.1640625" bestFit="1" customWidth="1"/>
    <col min="1030" max="1030" width="9.33203125" customWidth="1"/>
    <col min="1031" max="1031" width="35.6640625" customWidth="1"/>
    <col min="1281" max="1281" width="83.5" customWidth="1"/>
    <col min="1282" max="1283" width="9.1640625" customWidth="1"/>
    <col min="1284" max="1284" width="10.6640625" customWidth="1"/>
    <col min="1285" max="1285" width="50.1640625" bestFit="1" customWidth="1"/>
    <col min="1286" max="1286" width="9.33203125" customWidth="1"/>
    <col min="1287" max="1287" width="35.6640625" customWidth="1"/>
    <col min="1537" max="1537" width="83.5" customWidth="1"/>
    <col min="1538" max="1539" width="9.1640625" customWidth="1"/>
    <col min="1540" max="1540" width="10.6640625" customWidth="1"/>
    <col min="1541" max="1541" width="50.1640625" bestFit="1" customWidth="1"/>
    <col min="1542" max="1542" width="9.33203125" customWidth="1"/>
    <col min="1543" max="1543" width="35.6640625" customWidth="1"/>
    <col min="1793" max="1793" width="83.5" customWidth="1"/>
    <col min="1794" max="1795" width="9.1640625" customWidth="1"/>
    <col min="1796" max="1796" width="10.6640625" customWidth="1"/>
    <col min="1797" max="1797" width="50.1640625" bestFit="1" customWidth="1"/>
    <col min="1798" max="1798" width="9.33203125" customWidth="1"/>
    <col min="1799" max="1799" width="35.6640625" customWidth="1"/>
    <col min="2049" max="2049" width="83.5" customWidth="1"/>
    <col min="2050" max="2051" width="9.1640625" customWidth="1"/>
    <col min="2052" max="2052" width="10.6640625" customWidth="1"/>
    <col min="2053" max="2053" width="50.1640625" bestFit="1" customWidth="1"/>
    <col min="2054" max="2054" width="9.33203125" customWidth="1"/>
    <col min="2055" max="2055" width="35.6640625" customWidth="1"/>
    <col min="2305" max="2305" width="83.5" customWidth="1"/>
    <col min="2306" max="2307" width="9.1640625" customWidth="1"/>
    <col min="2308" max="2308" width="10.6640625" customWidth="1"/>
    <col min="2309" max="2309" width="50.1640625" bestFit="1" customWidth="1"/>
    <col min="2310" max="2310" width="9.33203125" customWidth="1"/>
    <col min="2311" max="2311" width="35.6640625" customWidth="1"/>
    <col min="2561" max="2561" width="83.5" customWidth="1"/>
    <col min="2562" max="2563" width="9.1640625" customWidth="1"/>
    <col min="2564" max="2564" width="10.6640625" customWidth="1"/>
    <col min="2565" max="2565" width="50.1640625" bestFit="1" customWidth="1"/>
    <col min="2566" max="2566" width="9.33203125" customWidth="1"/>
    <col min="2567" max="2567" width="35.6640625" customWidth="1"/>
    <col min="2817" max="2817" width="83.5" customWidth="1"/>
    <col min="2818" max="2819" width="9.1640625" customWidth="1"/>
    <col min="2820" max="2820" width="10.6640625" customWidth="1"/>
    <col min="2821" max="2821" width="50.1640625" bestFit="1" customWidth="1"/>
    <col min="2822" max="2822" width="9.33203125" customWidth="1"/>
    <col min="2823" max="2823" width="35.6640625" customWidth="1"/>
    <col min="3073" max="3073" width="83.5" customWidth="1"/>
    <col min="3074" max="3075" width="9.1640625" customWidth="1"/>
    <col min="3076" max="3076" width="10.6640625" customWidth="1"/>
    <col min="3077" max="3077" width="50.1640625" bestFit="1" customWidth="1"/>
    <col min="3078" max="3078" width="9.33203125" customWidth="1"/>
    <col min="3079" max="3079" width="35.6640625" customWidth="1"/>
    <col min="3329" max="3329" width="83.5" customWidth="1"/>
    <col min="3330" max="3331" width="9.1640625" customWidth="1"/>
    <col min="3332" max="3332" width="10.6640625" customWidth="1"/>
    <col min="3333" max="3333" width="50.1640625" bestFit="1" customWidth="1"/>
    <col min="3334" max="3334" width="9.33203125" customWidth="1"/>
    <col min="3335" max="3335" width="35.6640625" customWidth="1"/>
    <col min="3585" max="3585" width="83.5" customWidth="1"/>
    <col min="3586" max="3587" width="9.1640625" customWidth="1"/>
    <col min="3588" max="3588" width="10.6640625" customWidth="1"/>
    <col min="3589" max="3589" width="50.1640625" bestFit="1" customWidth="1"/>
    <col min="3590" max="3590" width="9.33203125" customWidth="1"/>
    <col min="3591" max="3591" width="35.6640625" customWidth="1"/>
    <col min="3841" max="3841" width="83.5" customWidth="1"/>
    <col min="3842" max="3843" width="9.1640625" customWidth="1"/>
    <col min="3844" max="3844" width="10.6640625" customWidth="1"/>
    <col min="3845" max="3845" width="50.1640625" bestFit="1" customWidth="1"/>
    <col min="3846" max="3846" width="9.33203125" customWidth="1"/>
    <col min="3847" max="3847" width="35.6640625" customWidth="1"/>
    <col min="4097" max="4097" width="83.5" customWidth="1"/>
    <col min="4098" max="4099" width="9.1640625" customWidth="1"/>
    <col min="4100" max="4100" width="10.6640625" customWidth="1"/>
    <col min="4101" max="4101" width="50.1640625" bestFit="1" customWidth="1"/>
    <col min="4102" max="4102" width="9.33203125" customWidth="1"/>
    <col min="4103" max="4103" width="35.6640625" customWidth="1"/>
    <col min="4353" max="4353" width="83.5" customWidth="1"/>
    <col min="4354" max="4355" width="9.1640625" customWidth="1"/>
    <col min="4356" max="4356" width="10.6640625" customWidth="1"/>
    <col min="4357" max="4357" width="50.1640625" bestFit="1" customWidth="1"/>
    <col min="4358" max="4358" width="9.33203125" customWidth="1"/>
    <col min="4359" max="4359" width="35.6640625" customWidth="1"/>
    <col min="4609" max="4609" width="83.5" customWidth="1"/>
    <col min="4610" max="4611" width="9.1640625" customWidth="1"/>
    <col min="4612" max="4612" width="10.6640625" customWidth="1"/>
    <col min="4613" max="4613" width="50.1640625" bestFit="1" customWidth="1"/>
    <col min="4614" max="4614" width="9.33203125" customWidth="1"/>
    <col min="4615" max="4615" width="35.6640625" customWidth="1"/>
    <col min="4865" max="4865" width="83.5" customWidth="1"/>
    <col min="4866" max="4867" width="9.1640625" customWidth="1"/>
    <col min="4868" max="4868" width="10.6640625" customWidth="1"/>
    <col min="4869" max="4869" width="50.1640625" bestFit="1" customWidth="1"/>
    <col min="4870" max="4870" width="9.33203125" customWidth="1"/>
    <col min="4871" max="4871" width="35.6640625" customWidth="1"/>
    <col min="5121" max="5121" width="83.5" customWidth="1"/>
    <col min="5122" max="5123" width="9.1640625" customWidth="1"/>
    <col min="5124" max="5124" width="10.6640625" customWidth="1"/>
    <col min="5125" max="5125" width="50.1640625" bestFit="1" customWidth="1"/>
    <col min="5126" max="5126" width="9.33203125" customWidth="1"/>
    <col min="5127" max="5127" width="35.6640625" customWidth="1"/>
    <col min="5377" max="5377" width="83.5" customWidth="1"/>
    <col min="5378" max="5379" width="9.1640625" customWidth="1"/>
    <col min="5380" max="5380" width="10.6640625" customWidth="1"/>
    <col min="5381" max="5381" width="50.1640625" bestFit="1" customWidth="1"/>
    <col min="5382" max="5382" width="9.33203125" customWidth="1"/>
    <col min="5383" max="5383" width="35.6640625" customWidth="1"/>
    <col min="5633" max="5633" width="83.5" customWidth="1"/>
    <col min="5634" max="5635" width="9.1640625" customWidth="1"/>
    <col min="5636" max="5636" width="10.6640625" customWidth="1"/>
    <col min="5637" max="5637" width="50.1640625" bestFit="1" customWidth="1"/>
    <col min="5638" max="5638" width="9.33203125" customWidth="1"/>
    <col min="5639" max="5639" width="35.6640625" customWidth="1"/>
    <col min="5889" max="5889" width="83.5" customWidth="1"/>
    <col min="5890" max="5891" width="9.1640625" customWidth="1"/>
    <col min="5892" max="5892" width="10.6640625" customWidth="1"/>
    <col min="5893" max="5893" width="50.1640625" bestFit="1" customWidth="1"/>
    <col min="5894" max="5894" width="9.33203125" customWidth="1"/>
    <col min="5895" max="5895" width="35.6640625" customWidth="1"/>
    <col min="6145" max="6145" width="83.5" customWidth="1"/>
    <col min="6146" max="6147" width="9.1640625" customWidth="1"/>
    <col min="6148" max="6148" width="10.6640625" customWidth="1"/>
    <col min="6149" max="6149" width="50.1640625" bestFit="1" customWidth="1"/>
    <col min="6150" max="6150" width="9.33203125" customWidth="1"/>
    <col min="6151" max="6151" width="35.6640625" customWidth="1"/>
    <col min="6401" max="6401" width="83.5" customWidth="1"/>
    <col min="6402" max="6403" width="9.1640625" customWidth="1"/>
    <col min="6404" max="6404" width="10.6640625" customWidth="1"/>
    <col min="6405" max="6405" width="50.1640625" bestFit="1" customWidth="1"/>
    <col min="6406" max="6406" width="9.33203125" customWidth="1"/>
    <col min="6407" max="6407" width="35.6640625" customWidth="1"/>
    <col min="6657" max="6657" width="83.5" customWidth="1"/>
    <col min="6658" max="6659" width="9.1640625" customWidth="1"/>
    <col min="6660" max="6660" width="10.6640625" customWidth="1"/>
    <col min="6661" max="6661" width="50.1640625" bestFit="1" customWidth="1"/>
    <col min="6662" max="6662" width="9.33203125" customWidth="1"/>
    <col min="6663" max="6663" width="35.6640625" customWidth="1"/>
    <col min="6913" max="6913" width="83.5" customWidth="1"/>
    <col min="6914" max="6915" width="9.1640625" customWidth="1"/>
    <col min="6916" max="6916" width="10.6640625" customWidth="1"/>
    <col min="6917" max="6917" width="50.1640625" bestFit="1" customWidth="1"/>
    <col min="6918" max="6918" width="9.33203125" customWidth="1"/>
    <col min="6919" max="6919" width="35.6640625" customWidth="1"/>
    <col min="7169" max="7169" width="83.5" customWidth="1"/>
    <col min="7170" max="7171" width="9.1640625" customWidth="1"/>
    <col min="7172" max="7172" width="10.6640625" customWidth="1"/>
    <col min="7173" max="7173" width="50.1640625" bestFit="1" customWidth="1"/>
    <col min="7174" max="7174" width="9.33203125" customWidth="1"/>
    <col min="7175" max="7175" width="35.6640625" customWidth="1"/>
    <col min="7425" max="7425" width="83.5" customWidth="1"/>
    <col min="7426" max="7427" width="9.1640625" customWidth="1"/>
    <col min="7428" max="7428" width="10.6640625" customWidth="1"/>
    <col min="7429" max="7429" width="50.1640625" bestFit="1" customWidth="1"/>
    <col min="7430" max="7430" width="9.33203125" customWidth="1"/>
    <col min="7431" max="7431" width="35.6640625" customWidth="1"/>
    <col min="7681" max="7681" width="83.5" customWidth="1"/>
    <col min="7682" max="7683" width="9.1640625" customWidth="1"/>
    <col min="7684" max="7684" width="10.6640625" customWidth="1"/>
    <col min="7685" max="7685" width="50.1640625" bestFit="1" customWidth="1"/>
    <col min="7686" max="7686" width="9.33203125" customWidth="1"/>
    <col min="7687" max="7687" width="35.6640625" customWidth="1"/>
    <col min="7937" max="7937" width="83.5" customWidth="1"/>
    <col min="7938" max="7939" width="9.1640625" customWidth="1"/>
    <col min="7940" max="7940" width="10.6640625" customWidth="1"/>
    <col min="7941" max="7941" width="50.1640625" bestFit="1" customWidth="1"/>
    <col min="7942" max="7942" width="9.33203125" customWidth="1"/>
    <col min="7943" max="7943" width="35.6640625" customWidth="1"/>
    <col min="8193" max="8193" width="83.5" customWidth="1"/>
    <col min="8194" max="8195" width="9.1640625" customWidth="1"/>
    <col min="8196" max="8196" width="10.6640625" customWidth="1"/>
    <col min="8197" max="8197" width="50.1640625" bestFit="1" customWidth="1"/>
    <col min="8198" max="8198" width="9.33203125" customWidth="1"/>
    <col min="8199" max="8199" width="35.6640625" customWidth="1"/>
    <col min="8449" max="8449" width="83.5" customWidth="1"/>
    <col min="8450" max="8451" width="9.1640625" customWidth="1"/>
    <col min="8452" max="8452" width="10.6640625" customWidth="1"/>
    <col min="8453" max="8453" width="50.1640625" bestFit="1" customWidth="1"/>
    <col min="8454" max="8454" width="9.33203125" customWidth="1"/>
    <col min="8455" max="8455" width="35.6640625" customWidth="1"/>
    <col min="8705" max="8705" width="83.5" customWidth="1"/>
    <col min="8706" max="8707" width="9.1640625" customWidth="1"/>
    <col min="8708" max="8708" width="10.6640625" customWidth="1"/>
    <col min="8709" max="8709" width="50.1640625" bestFit="1" customWidth="1"/>
    <col min="8710" max="8710" width="9.33203125" customWidth="1"/>
    <col min="8711" max="8711" width="35.6640625" customWidth="1"/>
    <col min="8961" max="8961" width="83.5" customWidth="1"/>
    <col min="8962" max="8963" width="9.1640625" customWidth="1"/>
    <col min="8964" max="8964" width="10.6640625" customWidth="1"/>
    <col min="8965" max="8965" width="50.1640625" bestFit="1" customWidth="1"/>
    <col min="8966" max="8966" width="9.33203125" customWidth="1"/>
    <col min="8967" max="8967" width="35.6640625" customWidth="1"/>
    <col min="9217" max="9217" width="83.5" customWidth="1"/>
    <col min="9218" max="9219" width="9.1640625" customWidth="1"/>
    <col min="9220" max="9220" width="10.6640625" customWidth="1"/>
    <col min="9221" max="9221" width="50.1640625" bestFit="1" customWidth="1"/>
    <col min="9222" max="9222" width="9.33203125" customWidth="1"/>
    <col min="9223" max="9223" width="35.6640625" customWidth="1"/>
    <col min="9473" max="9473" width="83.5" customWidth="1"/>
    <col min="9474" max="9475" width="9.1640625" customWidth="1"/>
    <col min="9476" max="9476" width="10.6640625" customWidth="1"/>
    <col min="9477" max="9477" width="50.1640625" bestFit="1" customWidth="1"/>
    <col min="9478" max="9478" width="9.33203125" customWidth="1"/>
    <col min="9479" max="9479" width="35.6640625" customWidth="1"/>
    <col min="9729" max="9729" width="83.5" customWidth="1"/>
    <col min="9730" max="9731" width="9.1640625" customWidth="1"/>
    <col min="9732" max="9732" width="10.6640625" customWidth="1"/>
    <col min="9733" max="9733" width="50.1640625" bestFit="1" customWidth="1"/>
    <col min="9734" max="9734" width="9.33203125" customWidth="1"/>
    <col min="9735" max="9735" width="35.6640625" customWidth="1"/>
    <col min="9985" max="9985" width="83.5" customWidth="1"/>
    <col min="9986" max="9987" width="9.1640625" customWidth="1"/>
    <col min="9988" max="9988" width="10.6640625" customWidth="1"/>
    <col min="9989" max="9989" width="50.1640625" bestFit="1" customWidth="1"/>
    <col min="9990" max="9990" width="9.33203125" customWidth="1"/>
    <col min="9991" max="9991" width="35.6640625" customWidth="1"/>
    <col min="10241" max="10241" width="83.5" customWidth="1"/>
    <col min="10242" max="10243" width="9.1640625" customWidth="1"/>
    <col min="10244" max="10244" width="10.6640625" customWidth="1"/>
    <col min="10245" max="10245" width="50.1640625" bestFit="1" customWidth="1"/>
    <col min="10246" max="10246" width="9.33203125" customWidth="1"/>
    <col min="10247" max="10247" width="35.6640625" customWidth="1"/>
    <col min="10497" max="10497" width="83.5" customWidth="1"/>
    <col min="10498" max="10499" width="9.1640625" customWidth="1"/>
    <col min="10500" max="10500" width="10.6640625" customWidth="1"/>
    <col min="10501" max="10501" width="50.1640625" bestFit="1" customWidth="1"/>
    <col min="10502" max="10502" width="9.33203125" customWidth="1"/>
    <col min="10503" max="10503" width="35.6640625" customWidth="1"/>
    <col min="10753" max="10753" width="83.5" customWidth="1"/>
    <col min="10754" max="10755" width="9.1640625" customWidth="1"/>
    <col min="10756" max="10756" width="10.6640625" customWidth="1"/>
    <col min="10757" max="10757" width="50.1640625" bestFit="1" customWidth="1"/>
    <col min="10758" max="10758" width="9.33203125" customWidth="1"/>
    <col min="10759" max="10759" width="35.6640625" customWidth="1"/>
    <col min="11009" max="11009" width="83.5" customWidth="1"/>
    <col min="11010" max="11011" width="9.1640625" customWidth="1"/>
    <col min="11012" max="11012" width="10.6640625" customWidth="1"/>
    <col min="11013" max="11013" width="50.1640625" bestFit="1" customWidth="1"/>
    <col min="11014" max="11014" width="9.33203125" customWidth="1"/>
    <col min="11015" max="11015" width="35.6640625" customWidth="1"/>
    <col min="11265" max="11265" width="83.5" customWidth="1"/>
    <col min="11266" max="11267" width="9.1640625" customWidth="1"/>
    <col min="11268" max="11268" width="10.6640625" customWidth="1"/>
    <col min="11269" max="11269" width="50.1640625" bestFit="1" customWidth="1"/>
    <col min="11270" max="11270" width="9.33203125" customWidth="1"/>
    <col min="11271" max="11271" width="35.6640625" customWidth="1"/>
    <col min="11521" max="11521" width="83.5" customWidth="1"/>
    <col min="11522" max="11523" width="9.1640625" customWidth="1"/>
    <col min="11524" max="11524" width="10.6640625" customWidth="1"/>
    <col min="11525" max="11525" width="50.1640625" bestFit="1" customWidth="1"/>
    <col min="11526" max="11526" width="9.33203125" customWidth="1"/>
    <col min="11527" max="11527" width="35.6640625" customWidth="1"/>
    <col min="11777" max="11777" width="83.5" customWidth="1"/>
    <col min="11778" max="11779" width="9.1640625" customWidth="1"/>
    <col min="11780" max="11780" width="10.6640625" customWidth="1"/>
    <col min="11781" max="11781" width="50.1640625" bestFit="1" customWidth="1"/>
    <col min="11782" max="11782" width="9.33203125" customWidth="1"/>
    <col min="11783" max="11783" width="35.6640625" customWidth="1"/>
    <col min="12033" max="12033" width="83.5" customWidth="1"/>
    <col min="12034" max="12035" width="9.1640625" customWidth="1"/>
    <col min="12036" max="12036" width="10.6640625" customWidth="1"/>
    <col min="12037" max="12037" width="50.1640625" bestFit="1" customWidth="1"/>
    <col min="12038" max="12038" width="9.33203125" customWidth="1"/>
    <col min="12039" max="12039" width="35.6640625" customWidth="1"/>
    <col min="12289" max="12289" width="83.5" customWidth="1"/>
    <col min="12290" max="12291" width="9.1640625" customWidth="1"/>
    <col min="12292" max="12292" width="10.6640625" customWidth="1"/>
    <col min="12293" max="12293" width="50.1640625" bestFit="1" customWidth="1"/>
    <col min="12294" max="12294" width="9.33203125" customWidth="1"/>
    <col min="12295" max="12295" width="35.6640625" customWidth="1"/>
    <col min="12545" max="12545" width="83.5" customWidth="1"/>
    <col min="12546" max="12547" width="9.1640625" customWidth="1"/>
    <col min="12548" max="12548" width="10.6640625" customWidth="1"/>
    <col min="12549" max="12549" width="50.1640625" bestFit="1" customWidth="1"/>
    <col min="12550" max="12550" width="9.33203125" customWidth="1"/>
    <col min="12551" max="12551" width="35.6640625" customWidth="1"/>
    <col min="12801" max="12801" width="83.5" customWidth="1"/>
    <col min="12802" max="12803" width="9.1640625" customWidth="1"/>
    <col min="12804" max="12804" width="10.6640625" customWidth="1"/>
    <col min="12805" max="12805" width="50.1640625" bestFit="1" customWidth="1"/>
    <col min="12806" max="12806" width="9.33203125" customWidth="1"/>
    <col min="12807" max="12807" width="35.6640625" customWidth="1"/>
    <col min="13057" max="13057" width="83.5" customWidth="1"/>
    <col min="13058" max="13059" width="9.1640625" customWidth="1"/>
    <col min="13060" max="13060" width="10.6640625" customWidth="1"/>
    <col min="13061" max="13061" width="50.1640625" bestFit="1" customWidth="1"/>
    <col min="13062" max="13062" width="9.33203125" customWidth="1"/>
    <col min="13063" max="13063" width="35.6640625" customWidth="1"/>
    <col min="13313" max="13313" width="83.5" customWidth="1"/>
    <col min="13314" max="13315" width="9.1640625" customWidth="1"/>
    <col min="13316" max="13316" width="10.6640625" customWidth="1"/>
    <col min="13317" max="13317" width="50.1640625" bestFit="1" customWidth="1"/>
    <col min="13318" max="13318" width="9.33203125" customWidth="1"/>
    <col min="13319" max="13319" width="35.6640625" customWidth="1"/>
    <col min="13569" max="13569" width="83.5" customWidth="1"/>
    <col min="13570" max="13571" width="9.1640625" customWidth="1"/>
    <col min="13572" max="13572" width="10.6640625" customWidth="1"/>
    <col min="13573" max="13573" width="50.1640625" bestFit="1" customWidth="1"/>
    <col min="13574" max="13574" width="9.33203125" customWidth="1"/>
    <col min="13575" max="13575" width="35.6640625" customWidth="1"/>
    <col min="13825" max="13825" width="83.5" customWidth="1"/>
    <col min="13826" max="13827" width="9.1640625" customWidth="1"/>
    <col min="13828" max="13828" width="10.6640625" customWidth="1"/>
    <col min="13829" max="13829" width="50.1640625" bestFit="1" customWidth="1"/>
    <col min="13830" max="13830" width="9.33203125" customWidth="1"/>
    <col min="13831" max="13831" width="35.6640625" customWidth="1"/>
    <col min="14081" max="14081" width="83.5" customWidth="1"/>
    <col min="14082" max="14083" width="9.1640625" customWidth="1"/>
    <col min="14084" max="14084" width="10.6640625" customWidth="1"/>
    <col min="14085" max="14085" width="50.1640625" bestFit="1" customWidth="1"/>
    <col min="14086" max="14086" width="9.33203125" customWidth="1"/>
    <col min="14087" max="14087" width="35.6640625" customWidth="1"/>
    <col min="14337" max="14337" width="83.5" customWidth="1"/>
    <col min="14338" max="14339" width="9.1640625" customWidth="1"/>
    <col min="14340" max="14340" width="10.6640625" customWidth="1"/>
    <col min="14341" max="14341" width="50.1640625" bestFit="1" customWidth="1"/>
    <col min="14342" max="14342" width="9.33203125" customWidth="1"/>
    <col min="14343" max="14343" width="35.6640625" customWidth="1"/>
    <col min="14593" max="14593" width="83.5" customWidth="1"/>
    <col min="14594" max="14595" width="9.1640625" customWidth="1"/>
    <col min="14596" max="14596" width="10.6640625" customWidth="1"/>
    <col min="14597" max="14597" width="50.1640625" bestFit="1" customWidth="1"/>
    <col min="14598" max="14598" width="9.33203125" customWidth="1"/>
    <col min="14599" max="14599" width="35.6640625" customWidth="1"/>
    <col min="14849" max="14849" width="83.5" customWidth="1"/>
    <col min="14850" max="14851" width="9.1640625" customWidth="1"/>
    <col min="14852" max="14852" width="10.6640625" customWidth="1"/>
    <col min="14853" max="14853" width="50.1640625" bestFit="1" customWidth="1"/>
    <col min="14854" max="14854" width="9.33203125" customWidth="1"/>
    <col min="14855" max="14855" width="35.6640625" customWidth="1"/>
    <col min="15105" max="15105" width="83.5" customWidth="1"/>
    <col min="15106" max="15107" width="9.1640625" customWidth="1"/>
    <col min="15108" max="15108" width="10.6640625" customWidth="1"/>
    <col min="15109" max="15109" width="50.1640625" bestFit="1" customWidth="1"/>
    <col min="15110" max="15110" width="9.33203125" customWidth="1"/>
    <col min="15111" max="15111" width="35.6640625" customWidth="1"/>
    <col min="15361" max="15361" width="83.5" customWidth="1"/>
    <col min="15362" max="15363" width="9.1640625" customWidth="1"/>
    <col min="15364" max="15364" width="10.6640625" customWidth="1"/>
    <col min="15365" max="15365" width="50.1640625" bestFit="1" customWidth="1"/>
    <col min="15366" max="15366" width="9.33203125" customWidth="1"/>
    <col min="15367" max="15367" width="35.6640625" customWidth="1"/>
    <col min="15617" max="15617" width="83.5" customWidth="1"/>
    <col min="15618" max="15619" width="9.1640625" customWidth="1"/>
    <col min="15620" max="15620" width="10.6640625" customWidth="1"/>
    <col min="15621" max="15621" width="50.1640625" bestFit="1" customWidth="1"/>
    <col min="15622" max="15622" width="9.33203125" customWidth="1"/>
    <col min="15623" max="15623" width="35.6640625" customWidth="1"/>
    <col min="15873" max="15873" width="83.5" customWidth="1"/>
    <col min="15874" max="15875" width="9.1640625" customWidth="1"/>
    <col min="15876" max="15876" width="10.6640625" customWidth="1"/>
    <col min="15877" max="15877" width="50.1640625" bestFit="1" customWidth="1"/>
    <col min="15878" max="15878" width="9.33203125" customWidth="1"/>
    <col min="15879" max="15879" width="35.6640625" customWidth="1"/>
    <col min="16129" max="16129" width="83.5" customWidth="1"/>
    <col min="16130" max="16131" width="9.1640625" customWidth="1"/>
    <col min="16132" max="16132" width="10.6640625" customWidth="1"/>
    <col min="16133" max="16133" width="50.1640625" bestFit="1" customWidth="1"/>
    <col min="16134" max="16134" width="9.33203125" customWidth="1"/>
    <col min="16135" max="16135" width="35.6640625" customWidth="1"/>
  </cols>
  <sheetData>
    <row r="1" spans="1:10" ht="18">
      <c r="A1" s="17"/>
      <c r="B1" s="18"/>
      <c r="C1" s="19"/>
      <c r="D1" s="19"/>
      <c r="E1" s="20"/>
    </row>
    <row r="2" spans="1:10" ht="82" customHeight="1">
      <c r="A2" s="76" t="s">
        <v>0</v>
      </c>
      <c r="B2" s="77"/>
      <c r="C2" s="77"/>
      <c r="D2" s="77"/>
      <c r="E2" s="78"/>
      <c r="F2" s="3"/>
      <c r="H2" s="3"/>
      <c r="I2" s="3"/>
      <c r="J2" s="3"/>
    </row>
    <row r="3" spans="1:10" ht="53.25" customHeight="1" thickBot="1">
      <c r="A3" s="73" t="s">
        <v>252</v>
      </c>
      <c r="B3" s="74"/>
      <c r="C3" s="74"/>
      <c r="D3" s="74"/>
      <c r="E3" s="75"/>
      <c r="F3" s="3"/>
      <c r="G3" s="4"/>
      <c r="H3" s="3"/>
      <c r="I3" s="3"/>
      <c r="J3" s="3"/>
    </row>
    <row r="4" spans="1:10" ht="15">
      <c r="A4" s="64" t="s">
        <v>1</v>
      </c>
      <c r="B4" s="18"/>
      <c r="C4" s="19"/>
      <c r="D4" s="19"/>
      <c r="E4" s="65"/>
      <c r="F4" s="3"/>
      <c r="H4" s="3"/>
      <c r="I4" s="3"/>
      <c r="J4" s="3"/>
    </row>
    <row r="5" spans="1:10">
      <c r="A5" s="24" t="s">
        <v>2</v>
      </c>
      <c r="B5" s="22"/>
      <c r="C5" s="25"/>
      <c r="D5" s="25"/>
      <c r="E5" s="21"/>
    </row>
    <row r="6" spans="1:10">
      <c r="A6" s="26" t="s">
        <v>3</v>
      </c>
      <c r="B6" s="22"/>
      <c r="C6" s="25"/>
      <c r="D6" s="25"/>
      <c r="E6" s="21"/>
      <c r="G6" s="4"/>
    </row>
    <row r="7" spans="1:10">
      <c r="A7" s="27" t="s">
        <v>4</v>
      </c>
      <c r="B7" s="22"/>
      <c r="C7" s="25"/>
      <c r="D7" s="25"/>
      <c r="E7" s="21"/>
    </row>
    <row r="8" spans="1:10" ht="25">
      <c r="A8" s="28" t="s">
        <v>5</v>
      </c>
      <c r="B8" s="22"/>
      <c r="C8" s="25"/>
      <c r="D8" s="25"/>
      <c r="E8" s="21"/>
    </row>
    <row r="9" spans="1:10" ht="15" thickBot="1">
      <c r="A9" s="66"/>
      <c r="B9" s="67"/>
      <c r="C9" s="68"/>
      <c r="D9" s="68"/>
      <c r="E9" s="69"/>
    </row>
    <row r="10" spans="1:10" ht="15">
      <c r="A10" s="60" t="s">
        <v>6</v>
      </c>
      <c r="B10" s="61"/>
      <c r="C10" s="62"/>
      <c r="D10" s="62"/>
      <c r="E10" s="63" t="s">
        <v>7</v>
      </c>
    </row>
    <row r="11" spans="1:10">
      <c r="A11" s="32" t="s">
        <v>8</v>
      </c>
      <c r="B11" s="7"/>
      <c r="C11" s="8"/>
      <c r="D11" s="9"/>
      <c r="E11" s="33"/>
      <c r="G11" s="4"/>
    </row>
    <row r="12" spans="1:10">
      <c r="A12" s="34" t="s">
        <v>9</v>
      </c>
      <c r="B12" s="7"/>
      <c r="C12" s="8"/>
      <c r="D12" s="9"/>
      <c r="E12" s="33"/>
      <c r="G12" s="4"/>
    </row>
    <row r="13" spans="1:10">
      <c r="A13" s="34" t="s">
        <v>10</v>
      </c>
      <c r="B13" s="7"/>
      <c r="C13" s="8"/>
      <c r="D13" s="9"/>
      <c r="E13" s="33"/>
      <c r="G13" s="4"/>
    </row>
    <row r="14" spans="1:10">
      <c r="A14" s="34" t="s">
        <v>11</v>
      </c>
      <c r="B14" s="7"/>
      <c r="C14" s="8"/>
      <c r="D14" s="9"/>
      <c r="E14" s="33"/>
      <c r="G14" s="4"/>
    </row>
    <row r="15" spans="1:10">
      <c r="A15" s="32" t="s">
        <v>12</v>
      </c>
      <c r="B15" s="7"/>
      <c r="C15" s="8"/>
      <c r="D15" s="9"/>
      <c r="E15" s="33"/>
      <c r="G15" s="4"/>
    </row>
    <row r="16" spans="1:10">
      <c r="A16" s="34" t="s">
        <v>13</v>
      </c>
      <c r="B16" s="7"/>
      <c r="C16" s="8"/>
      <c r="D16" s="9"/>
      <c r="E16" s="33"/>
      <c r="G16" s="4"/>
    </row>
    <row r="17" spans="1:7">
      <c r="A17" s="34" t="s">
        <v>14</v>
      </c>
      <c r="B17" s="7"/>
      <c r="C17" s="8"/>
      <c r="D17" s="9"/>
      <c r="E17" s="33"/>
      <c r="G17" s="4"/>
    </row>
    <row r="18" spans="1:7">
      <c r="A18" s="34" t="s">
        <v>15</v>
      </c>
      <c r="B18" s="7"/>
      <c r="C18" s="8"/>
      <c r="D18" s="9"/>
      <c r="E18" s="33"/>
      <c r="G18" s="4"/>
    </row>
    <row r="19" spans="1:7">
      <c r="A19" s="34" t="s">
        <v>16</v>
      </c>
      <c r="B19" s="7"/>
      <c r="C19" s="8"/>
      <c r="D19" s="9"/>
      <c r="E19" s="33"/>
      <c r="G19" s="4"/>
    </row>
    <row r="20" spans="1:7">
      <c r="A20" s="32" t="s">
        <v>17</v>
      </c>
      <c r="B20" s="7"/>
      <c r="C20" s="8"/>
      <c r="D20" s="9"/>
      <c r="E20" s="33"/>
      <c r="G20" s="4"/>
    </row>
    <row r="21" spans="1:7">
      <c r="A21" s="34" t="s">
        <v>243</v>
      </c>
      <c r="B21" s="7"/>
      <c r="C21" s="8"/>
      <c r="D21" s="9"/>
      <c r="E21" s="33"/>
      <c r="G21" s="4"/>
    </row>
    <row r="22" spans="1:7">
      <c r="A22" s="32" t="s">
        <v>18</v>
      </c>
      <c r="B22" s="7"/>
      <c r="C22" s="58"/>
      <c r="D22" s="59"/>
      <c r="E22" s="35"/>
      <c r="G22" s="4"/>
    </row>
    <row r="23" spans="1:7">
      <c r="A23" s="34" t="s">
        <v>226</v>
      </c>
      <c r="B23" s="7"/>
      <c r="C23" s="58"/>
      <c r="D23" s="59"/>
      <c r="E23" s="36"/>
      <c r="G23" s="4"/>
    </row>
    <row r="24" spans="1:7">
      <c r="A24" s="34" t="s">
        <v>19</v>
      </c>
      <c r="B24" s="7"/>
      <c r="C24" s="58"/>
      <c r="D24" s="59"/>
      <c r="E24" s="36"/>
      <c r="G24" s="4"/>
    </row>
    <row r="25" spans="1:7">
      <c r="A25" s="34" t="s">
        <v>20</v>
      </c>
      <c r="B25" s="7"/>
      <c r="C25" s="58"/>
      <c r="D25" s="59"/>
      <c r="E25" s="35"/>
      <c r="G25" s="4"/>
    </row>
    <row r="26" spans="1:7">
      <c r="A26" s="34" t="s">
        <v>21</v>
      </c>
      <c r="B26" s="7"/>
      <c r="C26" s="58"/>
      <c r="D26" s="59"/>
      <c r="E26" s="35"/>
      <c r="G26" s="4"/>
    </row>
    <row r="27" spans="1:7">
      <c r="A27" s="34" t="s">
        <v>22</v>
      </c>
      <c r="B27" s="7"/>
      <c r="C27" s="58"/>
      <c r="D27" s="59"/>
      <c r="E27" s="36"/>
      <c r="G27" s="4"/>
    </row>
    <row r="28" spans="1:7">
      <c r="A28" s="34" t="s">
        <v>23</v>
      </c>
      <c r="B28" s="7"/>
      <c r="C28" s="58"/>
      <c r="D28" s="59"/>
      <c r="E28" s="36"/>
      <c r="G28" s="4"/>
    </row>
    <row r="29" spans="1:7">
      <c r="A29" s="32" t="s">
        <v>24</v>
      </c>
      <c r="B29" s="7"/>
      <c r="C29" s="58"/>
      <c r="D29" s="59"/>
      <c r="E29" s="35"/>
      <c r="G29" s="4"/>
    </row>
    <row r="30" spans="1:7">
      <c r="A30" s="32" t="s">
        <v>25</v>
      </c>
      <c r="B30" s="7"/>
      <c r="C30" s="58"/>
      <c r="D30" s="59"/>
      <c r="E30" s="35"/>
      <c r="G30" s="4"/>
    </row>
    <row r="31" spans="1:7">
      <c r="A31" s="32" t="s">
        <v>26</v>
      </c>
      <c r="B31" s="7"/>
      <c r="C31" s="58"/>
      <c r="D31" s="59"/>
      <c r="E31" s="35"/>
      <c r="G31" s="4"/>
    </row>
    <row r="32" spans="1:7">
      <c r="A32" s="32" t="s">
        <v>27</v>
      </c>
      <c r="B32" s="7"/>
      <c r="C32" s="58"/>
      <c r="D32" s="59"/>
      <c r="E32" s="35"/>
      <c r="G32" s="4"/>
    </row>
    <row r="33" spans="1:7">
      <c r="A33" s="32" t="s">
        <v>244</v>
      </c>
      <c r="B33" s="7"/>
      <c r="C33" s="58"/>
      <c r="D33" s="9"/>
      <c r="E33" s="36"/>
      <c r="G33" s="4"/>
    </row>
    <row r="34" spans="1:7">
      <c r="A34" s="32" t="s">
        <v>28</v>
      </c>
      <c r="B34" s="12"/>
      <c r="C34" s="8"/>
      <c r="D34" s="9"/>
      <c r="E34" s="36"/>
      <c r="G34" s="11"/>
    </row>
    <row r="35" spans="1:7">
      <c r="A35" s="32" t="s">
        <v>29</v>
      </c>
      <c r="B35" s="12"/>
      <c r="C35" s="8"/>
      <c r="D35" s="9"/>
      <c r="E35" s="36"/>
      <c r="G35" s="11"/>
    </row>
    <row r="36" spans="1:7">
      <c r="A36" s="38" t="s">
        <v>225</v>
      </c>
      <c r="B36" s="70">
        <f>SUM(B11:B35)/26</f>
        <v>0</v>
      </c>
      <c r="C36" s="70">
        <f>SUM(C11:C35)/26</f>
        <v>0</v>
      </c>
      <c r="D36" s="70">
        <f>SUM(D11:D35)/26</f>
        <v>0</v>
      </c>
      <c r="E36" s="35"/>
    </row>
    <row r="37" spans="1:7">
      <c r="A37" s="39"/>
      <c r="B37" s="22"/>
      <c r="C37" s="23"/>
      <c r="D37" s="23"/>
      <c r="E37" s="21"/>
    </row>
    <row r="38" spans="1:7" ht="15">
      <c r="A38" s="30" t="s">
        <v>30</v>
      </c>
      <c r="B38" s="5"/>
      <c r="C38" s="6"/>
      <c r="D38" s="6"/>
      <c r="E38" s="31" t="s">
        <v>7</v>
      </c>
    </row>
    <row r="39" spans="1:7">
      <c r="A39" s="32" t="s">
        <v>31</v>
      </c>
      <c r="B39" s="7"/>
      <c r="C39" s="10"/>
      <c r="D39" s="9"/>
      <c r="E39" s="33"/>
      <c r="G39" s="11"/>
    </row>
    <row r="40" spans="1:7">
      <c r="A40" s="34" t="s">
        <v>32</v>
      </c>
      <c r="B40" s="7"/>
      <c r="C40" s="10"/>
      <c r="D40" s="9"/>
      <c r="E40" s="33"/>
      <c r="G40" s="4"/>
    </row>
    <row r="41" spans="1:7">
      <c r="A41" s="32" t="s">
        <v>33</v>
      </c>
      <c r="B41" s="7"/>
      <c r="C41" s="10"/>
      <c r="D41" s="9"/>
      <c r="E41" s="33"/>
      <c r="G41" s="4"/>
    </row>
    <row r="42" spans="1:7">
      <c r="A42" s="32" t="s">
        <v>227</v>
      </c>
      <c r="B42" s="7"/>
      <c r="C42" s="10"/>
      <c r="D42" s="9"/>
      <c r="E42" s="33"/>
      <c r="G42" s="4"/>
    </row>
    <row r="43" spans="1:7" ht="17.25" customHeight="1">
      <c r="A43" s="34" t="s">
        <v>245</v>
      </c>
      <c r="B43" s="7"/>
      <c r="C43" s="10"/>
      <c r="D43" s="9"/>
      <c r="E43" s="33"/>
      <c r="G43" s="4"/>
    </row>
    <row r="44" spans="1:7">
      <c r="A44" s="32" t="s">
        <v>34</v>
      </c>
      <c r="B44" s="7"/>
      <c r="C44" s="10"/>
      <c r="D44" s="9"/>
      <c r="E44" s="33"/>
      <c r="G44" s="4"/>
    </row>
    <row r="45" spans="1:7">
      <c r="A45" s="32" t="s">
        <v>35</v>
      </c>
      <c r="B45" s="7"/>
      <c r="C45" s="10"/>
      <c r="D45" s="9"/>
      <c r="E45" s="33"/>
      <c r="G45" s="4"/>
    </row>
    <row r="46" spans="1:7">
      <c r="A46" s="32" t="s">
        <v>36</v>
      </c>
      <c r="B46" s="7"/>
      <c r="C46" s="10"/>
      <c r="D46" s="9"/>
      <c r="E46" s="33"/>
      <c r="G46" s="4"/>
    </row>
    <row r="47" spans="1:7">
      <c r="A47" s="32" t="s">
        <v>37</v>
      </c>
      <c r="B47" s="7"/>
      <c r="C47" s="10"/>
      <c r="D47" s="9"/>
      <c r="E47" s="33"/>
      <c r="G47" s="4"/>
    </row>
    <row r="48" spans="1:7">
      <c r="A48" s="32" t="s">
        <v>38</v>
      </c>
      <c r="B48" s="7"/>
      <c r="C48" s="10"/>
      <c r="D48" s="9"/>
      <c r="E48" s="35"/>
      <c r="G48" s="4"/>
    </row>
    <row r="49" spans="1:7">
      <c r="A49" s="32" t="s">
        <v>39</v>
      </c>
      <c r="B49" s="7"/>
      <c r="C49" s="10"/>
      <c r="D49" s="9"/>
      <c r="E49" s="36"/>
      <c r="G49" s="4"/>
    </row>
    <row r="50" spans="1:7">
      <c r="A50" s="32" t="s">
        <v>40</v>
      </c>
      <c r="B50" s="7"/>
      <c r="C50" s="10"/>
      <c r="D50" s="9"/>
      <c r="E50" s="36"/>
      <c r="G50" s="4"/>
    </row>
    <row r="51" spans="1:7">
      <c r="A51" s="32" t="s">
        <v>41</v>
      </c>
      <c r="B51" s="7"/>
      <c r="C51" s="10"/>
      <c r="D51" s="9"/>
      <c r="E51" s="35"/>
      <c r="G51" s="4"/>
    </row>
    <row r="52" spans="1:7">
      <c r="A52" s="32" t="s">
        <v>42</v>
      </c>
      <c r="B52" s="7"/>
      <c r="C52" s="10"/>
      <c r="D52" s="9"/>
      <c r="E52" s="35"/>
      <c r="G52" s="4"/>
    </row>
    <row r="53" spans="1:7">
      <c r="A53" s="32" t="s">
        <v>246</v>
      </c>
      <c r="B53" s="7"/>
      <c r="C53" s="10"/>
      <c r="D53" s="9"/>
      <c r="E53" s="35"/>
      <c r="G53" s="4"/>
    </row>
    <row r="54" spans="1:7">
      <c r="A54" s="40" t="s">
        <v>228</v>
      </c>
      <c r="B54" s="7"/>
      <c r="C54" s="10"/>
      <c r="D54" s="9"/>
      <c r="E54" s="35"/>
      <c r="G54" s="4"/>
    </row>
    <row r="55" spans="1:7">
      <c r="A55" s="40" t="s">
        <v>43</v>
      </c>
      <c r="B55" s="7"/>
      <c r="C55" s="10"/>
      <c r="D55" s="9"/>
      <c r="E55" s="35"/>
      <c r="G55" s="4"/>
    </row>
    <row r="56" spans="1:7">
      <c r="A56" s="32" t="s">
        <v>44</v>
      </c>
      <c r="B56" s="7"/>
      <c r="C56" s="10"/>
      <c r="D56" s="9"/>
      <c r="E56" s="35"/>
      <c r="G56" s="4"/>
    </row>
    <row r="57" spans="1:7">
      <c r="A57" s="32" t="s">
        <v>45</v>
      </c>
      <c r="B57" s="7"/>
      <c r="C57" s="10"/>
      <c r="D57" s="9"/>
      <c r="E57" s="36"/>
      <c r="G57" s="4"/>
    </row>
    <row r="58" spans="1:7">
      <c r="A58" s="32" t="s">
        <v>247</v>
      </c>
      <c r="B58" s="7"/>
      <c r="C58" s="10"/>
      <c r="D58" s="9"/>
      <c r="E58" s="36"/>
      <c r="G58" s="4"/>
    </row>
    <row r="59" spans="1:7">
      <c r="A59" s="32" t="s">
        <v>46</v>
      </c>
      <c r="B59" s="7"/>
      <c r="C59" s="10"/>
      <c r="D59" s="9"/>
      <c r="E59" s="35"/>
      <c r="G59" s="4"/>
    </row>
    <row r="60" spans="1:7">
      <c r="A60" s="32" t="s">
        <v>47</v>
      </c>
      <c r="B60" s="7"/>
      <c r="C60" s="10"/>
      <c r="D60" s="9"/>
      <c r="E60" s="35"/>
      <c r="G60" s="4"/>
    </row>
    <row r="61" spans="1:7">
      <c r="A61" s="32" t="s">
        <v>229</v>
      </c>
      <c r="B61" s="7"/>
      <c r="C61" s="10"/>
      <c r="D61" s="9"/>
      <c r="E61" s="36"/>
      <c r="G61" s="4"/>
    </row>
    <row r="62" spans="1:7">
      <c r="A62" s="40" t="s">
        <v>48</v>
      </c>
      <c r="B62" s="7"/>
      <c r="C62" s="10"/>
      <c r="D62" s="9"/>
      <c r="E62" s="35"/>
      <c r="G62" s="4"/>
    </row>
    <row r="63" spans="1:7">
      <c r="A63" s="40" t="s">
        <v>49</v>
      </c>
      <c r="B63" s="7"/>
      <c r="C63" s="10"/>
      <c r="D63" s="9"/>
      <c r="E63" s="35"/>
      <c r="G63" s="4"/>
    </row>
    <row r="64" spans="1:7">
      <c r="A64" s="32" t="s">
        <v>50</v>
      </c>
      <c r="B64" s="7"/>
      <c r="C64" s="10"/>
      <c r="D64" s="9"/>
      <c r="E64" s="36"/>
      <c r="G64" s="4"/>
    </row>
    <row r="65" spans="1:7">
      <c r="A65" s="32" t="s">
        <v>230</v>
      </c>
      <c r="B65" s="7"/>
      <c r="C65" s="10"/>
      <c r="D65" s="9"/>
      <c r="E65" s="35"/>
      <c r="G65" s="4"/>
    </row>
    <row r="66" spans="1:7">
      <c r="A66" s="32" t="s">
        <v>231</v>
      </c>
      <c r="B66" s="7"/>
      <c r="C66" s="10"/>
      <c r="D66" s="9"/>
      <c r="E66" s="35"/>
      <c r="G66" s="4"/>
    </row>
    <row r="67" spans="1:7">
      <c r="A67" s="32" t="s">
        <v>232</v>
      </c>
      <c r="B67" s="7"/>
      <c r="C67" s="10"/>
      <c r="D67" s="9"/>
      <c r="E67" s="35"/>
      <c r="G67" s="4"/>
    </row>
    <row r="68" spans="1:7">
      <c r="A68" s="32" t="s">
        <v>233</v>
      </c>
      <c r="B68" s="7"/>
      <c r="C68" s="10"/>
      <c r="D68" s="9"/>
      <c r="E68" s="35"/>
      <c r="G68" s="4"/>
    </row>
    <row r="69" spans="1:7">
      <c r="A69" s="29" t="s">
        <v>225</v>
      </c>
      <c r="B69" s="71">
        <f>SUM(B39:B68)/30</f>
        <v>0</v>
      </c>
      <c r="C69" s="71">
        <f t="shared" ref="C69:D69" si="0">SUM(C39:C68)/30</f>
        <v>0</v>
      </c>
      <c r="D69" s="71">
        <f t="shared" si="0"/>
        <v>0</v>
      </c>
      <c r="E69" s="35"/>
    </row>
    <row r="70" spans="1:7">
      <c r="A70" s="41"/>
      <c r="B70" s="22"/>
      <c r="C70" s="23"/>
      <c r="D70" s="23"/>
      <c r="E70" s="21"/>
    </row>
    <row r="71" spans="1:7" ht="15">
      <c r="A71" s="30" t="s">
        <v>51</v>
      </c>
      <c r="B71" s="5"/>
      <c r="C71" s="6"/>
      <c r="D71" s="6"/>
      <c r="E71" s="31" t="s">
        <v>7</v>
      </c>
    </row>
    <row r="72" spans="1:7">
      <c r="A72" s="42" t="s">
        <v>52</v>
      </c>
      <c r="B72" s="7"/>
      <c r="C72" s="10"/>
      <c r="D72" s="9"/>
      <c r="E72" s="43"/>
    </row>
    <row r="73" spans="1:7">
      <c r="A73" s="42" t="s">
        <v>53</v>
      </c>
      <c r="B73" s="7"/>
      <c r="C73" s="10"/>
      <c r="D73" s="9"/>
      <c r="E73" s="44"/>
    </row>
    <row r="74" spans="1:7">
      <c r="A74" s="32" t="s">
        <v>54</v>
      </c>
      <c r="B74" s="7"/>
      <c r="C74" s="10"/>
      <c r="D74" s="9"/>
      <c r="E74" s="33"/>
    </row>
    <row r="75" spans="1:7">
      <c r="A75" s="42" t="s">
        <v>55</v>
      </c>
      <c r="B75" s="7"/>
      <c r="C75" s="10"/>
      <c r="D75" s="9"/>
      <c r="E75" s="43"/>
    </row>
    <row r="76" spans="1:7">
      <c r="A76" s="42" t="s">
        <v>56</v>
      </c>
      <c r="B76" s="7"/>
      <c r="C76" s="10"/>
      <c r="D76" s="9"/>
      <c r="E76" s="43"/>
    </row>
    <row r="77" spans="1:7">
      <c r="A77" s="42" t="s">
        <v>57</v>
      </c>
      <c r="B77" s="7"/>
      <c r="C77" s="10"/>
      <c r="D77" s="9"/>
      <c r="E77" s="43"/>
    </row>
    <row r="78" spans="1:7">
      <c r="A78" s="42" t="s">
        <v>234</v>
      </c>
      <c r="B78" s="7"/>
      <c r="C78" s="10"/>
      <c r="D78" s="9"/>
      <c r="E78" s="43"/>
    </row>
    <row r="79" spans="1:7">
      <c r="A79" s="42" t="s">
        <v>58</v>
      </c>
      <c r="B79" s="7"/>
      <c r="C79" s="10"/>
      <c r="D79" s="9"/>
      <c r="E79" s="43"/>
    </row>
    <row r="80" spans="1:7">
      <c r="A80" s="42" t="s">
        <v>59</v>
      </c>
      <c r="B80" s="7"/>
      <c r="C80" s="10"/>
      <c r="D80" s="9"/>
      <c r="E80" s="43"/>
    </row>
    <row r="81" spans="1:7">
      <c r="A81" s="42" t="s">
        <v>60</v>
      </c>
      <c r="B81" s="7"/>
      <c r="C81" s="10"/>
      <c r="D81" s="9"/>
      <c r="E81" s="43"/>
    </row>
    <row r="82" spans="1:7">
      <c r="A82" s="42" t="s">
        <v>61</v>
      </c>
      <c r="B82" s="7"/>
      <c r="C82" s="10"/>
      <c r="D82" s="9"/>
      <c r="E82" s="43"/>
    </row>
    <row r="83" spans="1:7">
      <c r="A83" s="42" t="s">
        <v>62</v>
      </c>
      <c r="B83" s="7"/>
      <c r="C83" s="10"/>
      <c r="D83" s="9"/>
      <c r="E83" s="43"/>
    </row>
    <row r="84" spans="1:7">
      <c r="A84" s="32" t="s">
        <v>63</v>
      </c>
      <c r="B84" s="7"/>
      <c r="C84" s="10"/>
      <c r="D84" s="9"/>
      <c r="E84" s="33"/>
    </row>
    <row r="85" spans="1:7">
      <c r="A85" s="32" t="s">
        <v>64</v>
      </c>
      <c r="B85" s="7"/>
      <c r="C85" s="10"/>
      <c r="D85" s="9"/>
      <c r="E85" s="33"/>
    </row>
    <row r="86" spans="1:7">
      <c r="A86" s="32" t="s">
        <v>65</v>
      </c>
      <c r="B86" s="7"/>
      <c r="C86" s="10"/>
      <c r="D86" s="9"/>
      <c r="E86" s="33"/>
    </row>
    <row r="87" spans="1:7">
      <c r="A87" s="32" t="s">
        <v>66</v>
      </c>
      <c r="B87" s="7"/>
      <c r="C87" s="10"/>
      <c r="D87" s="9"/>
      <c r="E87" s="33"/>
    </row>
    <row r="88" spans="1:7">
      <c r="A88" s="34" t="s">
        <v>67</v>
      </c>
      <c r="B88" s="7"/>
      <c r="C88" s="10"/>
      <c r="D88" s="9"/>
      <c r="E88" s="33"/>
    </row>
    <row r="89" spans="1:7">
      <c r="A89" s="32" t="s">
        <v>68</v>
      </c>
      <c r="B89" s="7"/>
      <c r="C89" s="10"/>
      <c r="D89" s="9"/>
      <c r="E89" s="33"/>
    </row>
    <row r="90" spans="1:7">
      <c r="A90" s="34" t="s">
        <v>69</v>
      </c>
      <c r="B90" s="7"/>
      <c r="C90" s="10"/>
      <c r="D90" s="9"/>
      <c r="E90" s="33"/>
      <c r="G90" s="11"/>
    </row>
    <row r="91" spans="1:7">
      <c r="A91" s="32" t="s">
        <v>70</v>
      </c>
      <c r="B91" s="7"/>
      <c r="C91" s="10"/>
      <c r="D91" s="9"/>
      <c r="E91" s="45"/>
    </row>
    <row r="92" spans="1:7">
      <c r="A92" s="32" t="s">
        <v>71</v>
      </c>
      <c r="B92" s="7"/>
      <c r="C92" s="10"/>
      <c r="D92" s="9"/>
      <c r="E92" s="33"/>
    </row>
    <row r="93" spans="1:7">
      <c r="A93" s="32" t="s">
        <v>235</v>
      </c>
      <c r="B93" s="7"/>
      <c r="C93" s="10"/>
      <c r="D93" s="9"/>
      <c r="E93" s="33"/>
      <c r="G93" s="11"/>
    </row>
    <row r="94" spans="1:7">
      <c r="A94" s="32" t="s">
        <v>72</v>
      </c>
      <c r="B94" s="7"/>
      <c r="C94" s="10"/>
      <c r="D94" s="9"/>
      <c r="E94" s="33"/>
    </row>
    <row r="95" spans="1:7">
      <c r="A95" s="32" t="s">
        <v>73</v>
      </c>
      <c r="B95" s="7"/>
      <c r="C95" s="10"/>
      <c r="D95" s="9"/>
      <c r="E95" s="33"/>
    </row>
    <row r="96" spans="1:7">
      <c r="A96" s="32" t="s">
        <v>74</v>
      </c>
      <c r="B96" s="7"/>
      <c r="C96" s="10"/>
      <c r="D96" s="9"/>
      <c r="E96" s="33"/>
    </row>
    <row r="97" spans="1:7">
      <c r="A97" s="32" t="s">
        <v>248</v>
      </c>
      <c r="B97" s="7"/>
      <c r="C97" s="10"/>
      <c r="D97" s="9"/>
      <c r="E97" s="33"/>
    </row>
    <row r="98" spans="1:7">
      <c r="A98" s="32" t="s">
        <v>75</v>
      </c>
      <c r="B98" s="7"/>
      <c r="C98" s="10"/>
      <c r="D98" s="9"/>
      <c r="E98" s="35"/>
    </row>
    <row r="99" spans="1:7">
      <c r="A99" s="32" t="s">
        <v>76</v>
      </c>
      <c r="B99" s="7"/>
      <c r="C99" s="10"/>
      <c r="D99" s="9"/>
      <c r="E99" s="35"/>
    </row>
    <row r="100" spans="1:7">
      <c r="A100" s="32" t="s">
        <v>77</v>
      </c>
      <c r="B100" s="7"/>
      <c r="C100" s="10"/>
      <c r="D100" s="9"/>
      <c r="E100" s="36"/>
    </row>
    <row r="101" spans="1:7">
      <c r="A101" s="32" t="s">
        <v>78</v>
      </c>
      <c r="B101" s="7"/>
      <c r="C101" s="10"/>
      <c r="D101" s="9"/>
      <c r="E101" s="35"/>
      <c r="G101" s="11"/>
    </row>
    <row r="102" spans="1:7">
      <c r="A102" s="32" t="s">
        <v>79</v>
      </c>
      <c r="B102" s="7"/>
      <c r="C102" s="10"/>
      <c r="D102" s="9"/>
      <c r="E102" s="35"/>
    </row>
    <row r="103" spans="1:7">
      <c r="A103" s="32" t="s">
        <v>80</v>
      </c>
      <c r="B103" s="7"/>
      <c r="C103" s="10"/>
      <c r="D103" s="9"/>
      <c r="E103" s="35"/>
      <c r="G103" s="11"/>
    </row>
    <row r="104" spans="1:7">
      <c r="A104" s="32" t="s">
        <v>81</v>
      </c>
      <c r="B104" s="7"/>
      <c r="C104" s="10"/>
      <c r="D104" s="9"/>
      <c r="E104" s="36"/>
      <c r="G104" s="11"/>
    </row>
    <row r="105" spans="1:7">
      <c r="A105" s="32" t="s">
        <v>82</v>
      </c>
      <c r="B105" s="7"/>
      <c r="C105" s="10"/>
      <c r="D105" s="9"/>
      <c r="E105" s="35"/>
    </row>
    <row r="106" spans="1:7">
      <c r="A106" s="32" t="s">
        <v>83</v>
      </c>
      <c r="B106" s="7"/>
      <c r="C106" s="10"/>
      <c r="D106" s="9"/>
      <c r="E106" s="35"/>
    </row>
    <row r="107" spans="1:7">
      <c r="A107" s="32" t="s">
        <v>84</v>
      </c>
      <c r="B107" s="7"/>
      <c r="C107" s="10"/>
      <c r="D107" s="9"/>
      <c r="E107" s="36"/>
      <c r="G107" s="11"/>
    </row>
    <row r="108" spans="1:7">
      <c r="A108" s="32" t="s">
        <v>85</v>
      </c>
      <c r="B108" s="7"/>
      <c r="C108" s="10"/>
      <c r="D108" s="9"/>
      <c r="E108" s="35"/>
    </row>
    <row r="109" spans="1:7">
      <c r="A109" s="40" t="s">
        <v>86</v>
      </c>
      <c r="B109" s="7"/>
      <c r="C109" s="10"/>
      <c r="D109" s="9"/>
      <c r="E109" s="35"/>
    </row>
    <row r="110" spans="1:7">
      <c r="A110" s="32" t="s">
        <v>87</v>
      </c>
      <c r="B110" s="7"/>
      <c r="C110" s="10"/>
      <c r="D110" s="9"/>
      <c r="E110" s="35"/>
    </row>
    <row r="111" spans="1:7">
      <c r="A111" s="32" t="s">
        <v>88</v>
      </c>
      <c r="B111" s="7"/>
      <c r="C111" s="10"/>
      <c r="D111" s="9"/>
      <c r="E111" s="35"/>
    </row>
    <row r="112" spans="1:7">
      <c r="A112" s="32" t="s">
        <v>89</v>
      </c>
      <c r="B112" s="7"/>
      <c r="C112" s="10"/>
      <c r="D112" s="9"/>
      <c r="E112" s="36"/>
    </row>
    <row r="113" spans="1:5">
      <c r="A113" s="38" t="s">
        <v>225</v>
      </c>
      <c r="B113" s="71">
        <f>SUM(B72:B112)/42</f>
        <v>0</v>
      </c>
      <c r="C113" s="71">
        <f>SUM(C72:C112)/42</f>
        <v>0</v>
      </c>
      <c r="D113" s="71">
        <f>SUM(D72:D112)/42</f>
        <v>0</v>
      </c>
      <c r="E113" s="35"/>
    </row>
    <row r="114" spans="1:5">
      <c r="A114" s="46"/>
      <c r="B114" s="22"/>
      <c r="C114" s="23"/>
      <c r="D114" s="23"/>
      <c r="E114" s="21"/>
    </row>
    <row r="115" spans="1:5" ht="15">
      <c r="A115" s="47" t="s">
        <v>90</v>
      </c>
      <c r="B115" s="13"/>
      <c r="C115" s="14"/>
      <c r="D115" s="14"/>
      <c r="E115" s="31" t="s">
        <v>7</v>
      </c>
    </row>
    <row r="116" spans="1:5">
      <c r="A116" s="32" t="s">
        <v>91</v>
      </c>
      <c r="B116" s="7"/>
      <c r="C116" s="10"/>
      <c r="D116" s="9"/>
      <c r="E116" s="35"/>
    </row>
    <row r="117" spans="1:5">
      <c r="A117" s="32" t="s">
        <v>92</v>
      </c>
      <c r="B117" s="7"/>
      <c r="C117" s="10"/>
      <c r="D117" s="9"/>
      <c r="E117" s="35"/>
    </row>
    <row r="118" spans="1:5">
      <c r="A118" s="32" t="s">
        <v>93</v>
      </c>
      <c r="B118" s="7"/>
      <c r="C118" s="10"/>
      <c r="D118" s="9"/>
      <c r="E118" s="35"/>
    </row>
    <row r="119" spans="1:5">
      <c r="A119" s="32" t="s">
        <v>94</v>
      </c>
      <c r="B119" s="7"/>
      <c r="C119" s="10"/>
      <c r="D119" s="9"/>
      <c r="E119" s="35"/>
    </row>
    <row r="120" spans="1:5">
      <c r="A120" s="32" t="s">
        <v>95</v>
      </c>
      <c r="B120" s="7"/>
      <c r="C120" s="10"/>
      <c r="D120" s="9"/>
      <c r="E120" s="35"/>
    </row>
    <row r="121" spans="1:5">
      <c r="A121" s="32" t="s">
        <v>249</v>
      </c>
      <c r="B121" s="7"/>
      <c r="C121" s="10"/>
      <c r="D121" s="9"/>
      <c r="E121" s="35"/>
    </row>
    <row r="122" spans="1:5">
      <c r="A122" s="32" t="s">
        <v>96</v>
      </c>
      <c r="B122" s="7"/>
      <c r="C122" s="10"/>
      <c r="D122" s="9"/>
      <c r="E122" s="35"/>
    </row>
    <row r="123" spans="1:5">
      <c r="A123" s="32" t="s">
        <v>97</v>
      </c>
      <c r="B123" s="7"/>
      <c r="C123" s="10"/>
      <c r="D123" s="9"/>
      <c r="E123" s="35"/>
    </row>
    <row r="124" spans="1:5">
      <c r="A124" s="32" t="s">
        <v>98</v>
      </c>
      <c r="B124" s="7"/>
      <c r="C124" s="10"/>
      <c r="D124" s="9"/>
      <c r="E124" s="35"/>
    </row>
    <row r="125" spans="1:5">
      <c r="A125" s="32" t="s">
        <v>99</v>
      </c>
      <c r="B125" s="7"/>
      <c r="C125" s="10"/>
      <c r="D125" s="9"/>
      <c r="E125" s="35"/>
    </row>
    <row r="126" spans="1:5">
      <c r="A126" s="34" t="s">
        <v>100</v>
      </c>
      <c r="B126" s="7"/>
      <c r="C126" s="10"/>
      <c r="D126" s="9"/>
      <c r="E126" s="35"/>
    </row>
    <row r="127" spans="1:5">
      <c r="A127" s="32" t="s">
        <v>101</v>
      </c>
      <c r="B127" s="7"/>
      <c r="C127" s="10"/>
      <c r="D127" s="9"/>
      <c r="E127" s="35"/>
    </row>
    <row r="128" spans="1:5">
      <c r="A128" s="32" t="s">
        <v>102</v>
      </c>
      <c r="B128" s="7"/>
      <c r="C128" s="10"/>
      <c r="D128" s="9"/>
      <c r="E128" s="35"/>
    </row>
    <row r="129" spans="1:7">
      <c r="A129" s="32" t="s">
        <v>103</v>
      </c>
      <c r="B129" s="7"/>
      <c r="C129" s="10"/>
      <c r="D129" s="9"/>
      <c r="E129" s="35"/>
    </row>
    <row r="130" spans="1:7">
      <c r="A130" s="32" t="s">
        <v>236</v>
      </c>
      <c r="B130" s="7"/>
      <c r="C130" s="10"/>
      <c r="D130" s="9"/>
      <c r="E130" s="35"/>
      <c r="G130" s="11"/>
    </row>
    <row r="131" spans="1:7">
      <c r="A131" s="32" t="s">
        <v>104</v>
      </c>
      <c r="B131" s="7"/>
      <c r="C131" s="10"/>
      <c r="D131" s="9"/>
      <c r="E131" s="48"/>
    </row>
    <row r="132" spans="1:7">
      <c r="A132" s="32" t="s">
        <v>105</v>
      </c>
      <c r="B132" s="7"/>
      <c r="C132" s="10"/>
      <c r="D132" s="9"/>
      <c r="E132" s="35"/>
    </row>
    <row r="133" spans="1:7">
      <c r="A133" s="34" t="s">
        <v>106</v>
      </c>
      <c r="B133" s="7"/>
      <c r="C133" s="10"/>
      <c r="D133" s="9"/>
      <c r="E133" s="35"/>
    </row>
    <row r="134" spans="1:7">
      <c r="A134" s="32" t="s">
        <v>107</v>
      </c>
      <c r="B134" s="7"/>
      <c r="C134" s="10"/>
      <c r="D134" s="9"/>
      <c r="E134" s="37"/>
    </row>
    <row r="135" spans="1:7">
      <c r="A135" s="32" t="s">
        <v>108</v>
      </c>
      <c r="B135" s="7"/>
      <c r="C135" s="10"/>
      <c r="D135" s="9"/>
      <c r="E135" s="35"/>
    </row>
    <row r="136" spans="1:7">
      <c r="A136" s="32" t="s">
        <v>109</v>
      </c>
      <c r="B136" s="7"/>
      <c r="C136" s="10"/>
      <c r="D136" s="9"/>
      <c r="E136" s="35"/>
    </row>
    <row r="137" spans="1:7">
      <c r="A137" s="32" t="s">
        <v>110</v>
      </c>
      <c r="B137" s="7"/>
      <c r="C137" s="10"/>
      <c r="D137" s="9"/>
      <c r="E137" s="35"/>
    </row>
    <row r="138" spans="1:7">
      <c r="A138" s="32" t="s">
        <v>111</v>
      </c>
      <c r="B138" s="7"/>
      <c r="C138" s="10"/>
      <c r="D138" s="9"/>
      <c r="E138" s="35"/>
    </row>
    <row r="139" spans="1:7">
      <c r="A139" s="32" t="s">
        <v>112</v>
      </c>
      <c r="B139" s="7"/>
      <c r="C139" s="10"/>
      <c r="D139" s="9"/>
      <c r="E139" s="35"/>
    </row>
    <row r="140" spans="1:7">
      <c r="A140" s="32" t="s">
        <v>113</v>
      </c>
      <c r="B140" s="7"/>
      <c r="C140" s="10"/>
      <c r="D140" s="9"/>
      <c r="E140" s="35"/>
    </row>
    <row r="141" spans="1:7">
      <c r="A141" s="32" t="s">
        <v>250</v>
      </c>
      <c r="B141" s="7"/>
      <c r="C141" s="10"/>
      <c r="D141" s="9"/>
      <c r="E141" s="35"/>
    </row>
    <row r="142" spans="1:7">
      <c r="A142" s="32" t="s">
        <v>114</v>
      </c>
      <c r="B142" s="7"/>
      <c r="C142" s="10"/>
      <c r="D142" s="9"/>
      <c r="E142" s="35"/>
    </row>
    <row r="143" spans="1:7">
      <c r="A143" s="32" t="s">
        <v>115</v>
      </c>
      <c r="B143" s="7"/>
      <c r="C143" s="10"/>
      <c r="D143" s="9"/>
      <c r="E143" s="35"/>
    </row>
    <row r="144" spans="1:7">
      <c r="A144" s="32" t="s">
        <v>116</v>
      </c>
      <c r="B144" s="7"/>
      <c r="C144" s="10"/>
      <c r="D144" s="9"/>
      <c r="E144" s="35"/>
    </row>
    <row r="145" spans="1:7">
      <c r="A145" s="32" t="s">
        <v>117</v>
      </c>
      <c r="B145" s="7"/>
      <c r="C145" s="10"/>
      <c r="D145" s="9"/>
      <c r="E145" s="35"/>
    </row>
    <row r="146" spans="1:7">
      <c r="A146" s="32" t="s">
        <v>118</v>
      </c>
      <c r="B146" s="7"/>
      <c r="C146" s="10"/>
      <c r="D146" s="9"/>
      <c r="E146" s="35"/>
    </row>
    <row r="147" spans="1:7">
      <c r="A147" s="32" t="s">
        <v>237</v>
      </c>
      <c r="B147" s="7"/>
      <c r="C147" s="10"/>
      <c r="D147" s="9"/>
      <c r="E147" s="35"/>
      <c r="G147" s="11"/>
    </row>
    <row r="148" spans="1:7">
      <c r="A148" s="38" t="s">
        <v>225</v>
      </c>
      <c r="B148" s="71">
        <f>SUM(B116:B147)/32</f>
        <v>0</v>
      </c>
      <c r="C148" s="71">
        <f t="shared" ref="C148:D148" si="1">SUM(C116:C147)/32</f>
        <v>0</v>
      </c>
      <c r="D148" s="71">
        <f t="shared" si="1"/>
        <v>0</v>
      </c>
      <c r="E148" s="35"/>
    </row>
    <row r="149" spans="1:7">
      <c r="A149" s="39"/>
      <c r="B149" s="22"/>
      <c r="C149" s="23"/>
      <c r="D149" s="23"/>
      <c r="E149" s="21"/>
    </row>
    <row r="150" spans="1:7" ht="15">
      <c r="A150" s="47" t="s">
        <v>119</v>
      </c>
      <c r="B150" s="13"/>
      <c r="C150" s="14"/>
      <c r="D150" s="14"/>
      <c r="E150" s="49" t="s">
        <v>7</v>
      </c>
    </row>
    <row r="151" spans="1:7">
      <c r="A151" s="32" t="s">
        <v>120</v>
      </c>
      <c r="B151" s="7"/>
      <c r="C151" s="10"/>
      <c r="D151" s="9"/>
      <c r="E151" s="35"/>
    </row>
    <row r="152" spans="1:7">
      <c r="A152" s="32" t="s">
        <v>121</v>
      </c>
      <c r="B152" s="7"/>
      <c r="C152" s="10"/>
      <c r="D152" s="9"/>
      <c r="E152" s="35"/>
    </row>
    <row r="153" spans="1:7">
      <c r="A153" s="32" t="s">
        <v>122</v>
      </c>
      <c r="B153" s="7"/>
      <c r="C153" s="10"/>
      <c r="D153" s="9"/>
      <c r="E153" s="35"/>
    </row>
    <row r="154" spans="1:7">
      <c r="A154" s="32" t="s">
        <v>123</v>
      </c>
      <c r="B154" s="7"/>
      <c r="C154" s="10"/>
      <c r="D154" s="9"/>
      <c r="E154" s="35"/>
    </row>
    <row r="155" spans="1:7">
      <c r="A155" s="32" t="s">
        <v>124</v>
      </c>
      <c r="B155" s="7"/>
      <c r="C155" s="10"/>
      <c r="D155" s="9"/>
      <c r="E155" s="35"/>
    </row>
    <row r="156" spans="1:7">
      <c r="A156" s="38" t="s">
        <v>225</v>
      </c>
      <c r="B156" s="71">
        <f>SUM(B151:B155)/5</f>
        <v>0</v>
      </c>
      <c r="C156" s="71">
        <f>SUM(C151:C155)/5</f>
        <v>0</v>
      </c>
      <c r="D156" s="71">
        <f>SUM(D151:D155)/5</f>
        <v>0</v>
      </c>
      <c r="E156" s="35"/>
    </row>
    <row r="157" spans="1:7">
      <c r="A157" s="39"/>
      <c r="B157" s="22"/>
      <c r="C157" s="23"/>
      <c r="D157" s="23"/>
      <c r="E157" s="21"/>
    </row>
    <row r="158" spans="1:7" ht="15">
      <c r="A158" s="50" t="s">
        <v>125</v>
      </c>
      <c r="B158" s="15"/>
      <c r="C158" s="16"/>
      <c r="D158" s="16"/>
      <c r="E158" s="51" t="s">
        <v>7</v>
      </c>
    </row>
    <row r="159" spans="1:7">
      <c r="A159" s="34" t="s">
        <v>126</v>
      </c>
      <c r="B159" s="7"/>
      <c r="C159" s="10"/>
      <c r="D159" s="9"/>
      <c r="E159" s="35"/>
    </row>
    <row r="160" spans="1:7">
      <c r="A160" s="32" t="s">
        <v>127</v>
      </c>
      <c r="B160" s="7"/>
      <c r="C160" s="10"/>
      <c r="D160" s="9"/>
      <c r="E160" s="36"/>
      <c r="G160" s="11"/>
    </row>
    <row r="161" spans="1:7">
      <c r="A161" s="32" t="s">
        <v>128</v>
      </c>
      <c r="B161" s="7"/>
      <c r="C161" s="10"/>
      <c r="D161" s="9"/>
      <c r="E161" s="35"/>
    </row>
    <row r="162" spans="1:7">
      <c r="A162" s="32" t="s">
        <v>129</v>
      </c>
      <c r="B162" s="7"/>
      <c r="C162" s="10"/>
      <c r="D162" s="9"/>
      <c r="E162" s="35"/>
    </row>
    <row r="163" spans="1:7">
      <c r="A163" s="32" t="s">
        <v>130</v>
      </c>
      <c r="B163" s="7"/>
      <c r="C163" s="10"/>
      <c r="D163" s="9"/>
      <c r="E163" s="35"/>
    </row>
    <row r="164" spans="1:7">
      <c r="A164" s="32" t="s">
        <v>131</v>
      </c>
      <c r="B164" s="7"/>
      <c r="C164" s="10"/>
      <c r="D164" s="9"/>
      <c r="E164" s="35"/>
    </row>
    <row r="165" spans="1:7">
      <c r="A165" s="32" t="s">
        <v>132</v>
      </c>
      <c r="B165" s="7"/>
      <c r="C165" s="10"/>
      <c r="D165" s="9"/>
      <c r="E165" s="36"/>
      <c r="G165" s="11"/>
    </row>
    <row r="166" spans="1:7">
      <c r="A166" s="34" t="s">
        <v>133</v>
      </c>
      <c r="B166" s="7"/>
      <c r="C166" s="10"/>
      <c r="D166" s="9"/>
      <c r="E166" s="35"/>
      <c r="G166" s="11"/>
    </row>
    <row r="167" spans="1:7">
      <c r="A167" s="32" t="s">
        <v>134</v>
      </c>
      <c r="B167" s="7"/>
      <c r="C167" s="10"/>
      <c r="D167" s="9"/>
      <c r="E167" s="35"/>
    </row>
    <row r="168" spans="1:7">
      <c r="A168" s="38" t="s">
        <v>225</v>
      </c>
      <c r="B168" s="71">
        <f>SUM(B159:B167)/9</f>
        <v>0</v>
      </c>
      <c r="C168" s="71">
        <f t="shared" ref="C168:D168" si="2">SUM(C159:C167)/9</f>
        <v>0</v>
      </c>
      <c r="D168" s="71">
        <f t="shared" si="2"/>
        <v>0</v>
      </c>
      <c r="E168" s="35"/>
    </row>
    <row r="169" spans="1:7">
      <c r="A169" s="39"/>
      <c r="B169" s="22"/>
      <c r="C169" s="23"/>
      <c r="D169" s="23"/>
      <c r="E169" s="21"/>
    </row>
    <row r="170" spans="1:7" ht="15">
      <c r="A170" s="50" t="s">
        <v>135</v>
      </c>
      <c r="B170" s="15"/>
      <c r="C170" s="16"/>
      <c r="D170" s="16"/>
      <c r="E170" s="51" t="s">
        <v>7</v>
      </c>
    </row>
    <row r="171" spans="1:7" ht="15">
      <c r="A171" s="52" t="s">
        <v>136</v>
      </c>
      <c r="B171" s="7"/>
      <c r="C171" s="10"/>
      <c r="D171" s="9"/>
      <c r="E171" s="53"/>
    </row>
    <row r="172" spans="1:7">
      <c r="A172" s="32" t="s">
        <v>137</v>
      </c>
      <c r="B172" s="7"/>
      <c r="C172" s="10"/>
      <c r="D172" s="9"/>
      <c r="E172" s="36"/>
    </row>
    <row r="173" spans="1:7">
      <c r="A173" s="32" t="s">
        <v>138</v>
      </c>
      <c r="B173" s="7"/>
      <c r="C173" s="10"/>
      <c r="D173" s="9"/>
      <c r="E173" s="35"/>
    </row>
    <row r="174" spans="1:7">
      <c r="A174" s="32" t="s">
        <v>139</v>
      </c>
      <c r="B174" s="7"/>
      <c r="C174" s="10"/>
      <c r="D174" s="9"/>
      <c r="E174" s="35"/>
    </row>
    <row r="175" spans="1:7">
      <c r="A175" s="32" t="s">
        <v>140</v>
      </c>
      <c r="B175" s="7"/>
      <c r="C175" s="10"/>
      <c r="D175" s="9"/>
      <c r="E175" s="35"/>
    </row>
    <row r="176" spans="1:7">
      <c r="A176" s="32" t="s">
        <v>141</v>
      </c>
      <c r="B176" s="7"/>
      <c r="C176" s="10"/>
      <c r="D176" s="9"/>
      <c r="E176" s="35"/>
    </row>
    <row r="177" spans="1:7">
      <c r="A177" s="32" t="s">
        <v>142</v>
      </c>
      <c r="B177" s="7"/>
      <c r="C177" s="10"/>
      <c r="D177" s="9"/>
      <c r="E177" s="35"/>
    </row>
    <row r="178" spans="1:7">
      <c r="A178" s="32" t="s">
        <v>143</v>
      </c>
      <c r="B178" s="7"/>
      <c r="C178" s="10"/>
      <c r="D178" s="9"/>
      <c r="E178" s="35"/>
    </row>
    <row r="179" spans="1:7">
      <c r="A179" s="32" t="s">
        <v>144</v>
      </c>
      <c r="B179" s="7"/>
      <c r="C179" s="10"/>
      <c r="D179" s="9"/>
      <c r="E179" s="33"/>
    </row>
    <row r="180" spans="1:7">
      <c r="A180" s="32" t="s">
        <v>251</v>
      </c>
      <c r="B180" s="7"/>
      <c r="C180" s="10"/>
      <c r="D180" s="9"/>
      <c r="E180" s="36"/>
    </row>
    <row r="181" spans="1:7">
      <c r="A181" s="32" t="s">
        <v>238</v>
      </c>
      <c r="B181" s="7"/>
      <c r="C181" s="10"/>
      <c r="D181" s="9"/>
      <c r="E181" s="35"/>
      <c r="G181" s="11"/>
    </row>
    <row r="182" spans="1:7">
      <c r="A182" s="32" t="s">
        <v>145</v>
      </c>
      <c r="B182" s="7"/>
      <c r="C182" s="10"/>
      <c r="D182" s="9"/>
      <c r="E182" s="35"/>
      <c r="G182" s="11"/>
    </row>
    <row r="183" spans="1:7">
      <c r="A183" s="32" t="s">
        <v>146</v>
      </c>
      <c r="B183" s="7"/>
      <c r="C183" s="10"/>
      <c r="D183" s="9"/>
      <c r="E183" s="35"/>
    </row>
    <row r="184" spans="1:7">
      <c r="A184" s="32" t="s">
        <v>147</v>
      </c>
      <c r="B184" s="7"/>
      <c r="C184" s="10"/>
      <c r="D184" s="9"/>
      <c r="E184" s="36"/>
    </row>
    <row r="185" spans="1:7">
      <c r="A185" s="32" t="s">
        <v>239</v>
      </c>
      <c r="B185" s="7"/>
      <c r="C185" s="10"/>
      <c r="D185" s="9"/>
      <c r="E185" s="35"/>
      <c r="G185" s="11"/>
    </row>
    <row r="186" spans="1:7">
      <c r="A186" s="38" t="s">
        <v>225</v>
      </c>
      <c r="B186" s="71">
        <f>SUM(B171:B185)/15</f>
        <v>0</v>
      </c>
      <c r="C186" s="71">
        <f t="shared" ref="C186:D186" si="3">SUM(C171:C185)/15</f>
        <v>0</v>
      </c>
      <c r="D186" s="71">
        <f t="shared" si="3"/>
        <v>0</v>
      </c>
      <c r="E186" s="35"/>
    </row>
    <row r="187" spans="1:7">
      <c r="A187" s="39"/>
      <c r="B187" s="22"/>
      <c r="C187" s="23"/>
      <c r="D187" s="23"/>
      <c r="E187" s="21"/>
    </row>
    <row r="188" spans="1:7" ht="15">
      <c r="A188" s="50" t="s">
        <v>148</v>
      </c>
      <c r="B188" s="15"/>
      <c r="C188" s="16"/>
      <c r="D188" s="16"/>
      <c r="E188" s="51" t="s">
        <v>7</v>
      </c>
    </row>
    <row r="189" spans="1:7">
      <c r="A189" s="32" t="s">
        <v>149</v>
      </c>
      <c r="B189" s="7"/>
      <c r="C189" s="10"/>
      <c r="D189" s="9"/>
      <c r="E189" s="35"/>
    </row>
    <row r="190" spans="1:7">
      <c r="A190" s="32" t="s">
        <v>150</v>
      </c>
      <c r="B190" s="7"/>
      <c r="C190" s="10"/>
      <c r="D190" s="9"/>
      <c r="E190" s="35"/>
    </row>
    <row r="191" spans="1:7">
      <c r="A191" s="32" t="s">
        <v>151</v>
      </c>
      <c r="B191" s="7"/>
      <c r="C191" s="10"/>
      <c r="D191" s="9"/>
      <c r="E191" s="36"/>
    </row>
    <row r="192" spans="1:7">
      <c r="A192" s="32" t="s">
        <v>152</v>
      </c>
      <c r="B192" s="7"/>
      <c r="C192" s="10"/>
      <c r="D192" s="9"/>
      <c r="E192" s="35"/>
    </row>
    <row r="193" spans="1:5">
      <c r="A193" s="32" t="s">
        <v>153</v>
      </c>
      <c r="B193" s="7"/>
      <c r="C193" s="10"/>
      <c r="D193" s="9"/>
      <c r="E193" s="35"/>
    </row>
    <row r="194" spans="1:5">
      <c r="A194" s="32" t="s">
        <v>154</v>
      </c>
      <c r="B194" s="7"/>
      <c r="C194" s="10"/>
      <c r="D194" s="9"/>
      <c r="E194" s="35"/>
    </row>
    <row r="195" spans="1:5">
      <c r="A195" s="32" t="s">
        <v>155</v>
      </c>
      <c r="B195" s="7"/>
      <c r="C195" s="10"/>
      <c r="D195" s="9"/>
      <c r="E195" s="35"/>
    </row>
    <row r="196" spans="1:5">
      <c r="A196" s="32" t="s">
        <v>156</v>
      </c>
      <c r="B196" s="7"/>
      <c r="C196" s="10"/>
      <c r="D196" s="9"/>
      <c r="E196" s="35"/>
    </row>
    <row r="197" spans="1:5">
      <c r="A197" s="32" t="s">
        <v>157</v>
      </c>
      <c r="B197" s="7"/>
      <c r="C197" s="10"/>
      <c r="D197" s="9"/>
      <c r="E197" s="35"/>
    </row>
    <row r="198" spans="1:5">
      <c r="A198" s="32" t="s">
        <v>158</v>
      </c>
      <c r="B198" s="7"/>
      <c r="C198" s="10"/>
      <c r="D198" s="9"/>
      <c r="E198" s="35"/>
    </row>
    <row r="199" spans="1:5">
      <c r="A199" s="32" t="s">
        <v>159</v>
      </c>
      <c r="B199" s="7"/>
      <c r="C199" s="10"/>
      <c r="D199" s="9"/>
      <c r="E199" s="35"/>
    </row>
    <row r="200" spans="1:5">
      <c r="A200" s="32" t="s">
        <v>160</v>
      </c>
      <c r="B200" s="7"/>
      <c r="C200" s="10"/>
      <c r="D200" s="9"/>
      <c r="E200" s="35"/>
    </row>
    <row r="201" spans="1:5">
      <c r="A201" s="32" t="s">
        <v>161</v>
      </c>
      <c r="B201" s="7"/>
      <c r="C201" s="10"/>
      <c r="D201" s="9"/>
      <c r="E201" s="35"/>
    </row>
    <row r="202" spans="1:5">
      <c r="A202" s="32" t="s">
        <v>162</v>
      </c>
      <c r="B202" s="7"/>
      <c r="C202" s="10"/>
      <c r="D202" s="9"/>
      <c r="E202" s="35"/>
    </row>
    <row r="203" spans="1:5">
      <c r="A203" s="32" t="s">
        <v>163</v>
      </c>
      <c r="B203" s="7"/>
      <c r="C203" s="10"/>
      <c r="D203" s="9"/>
      <c r="E203" s="35"/>
    </row>
    <row r="204" spans="1:5">
      <c r="A204" s="32" t="s">
        <v>164</v>
      </c>
      <c r="B204" s="7"/>
      <c r="C204" s="10"/>
      <c r="D204" s="9"/>
      <c r="E204" s="35"/>
    </row>
    <row r="205" spans="1:5">
      <c r="A205" s="32" t="s">
        <v>165</v>
      </c>
      <c r="B205" s="7"/>
      <c r="C205" s="10"/>
      <c r="D205" s="9"/>
      <c r="E205" s="35"/>
    </row>
    <row r="206" spans="1:5">
      <c r="A206" s="32" t="s">
        <v>166</v>
      </c>
      <c r="B206" s="7"/>
      <c r="C206" s="10"/>
      <c r="D206" s="9"/>
      <c r="E206" s="35"/>
    </row>
    <row r="207" spans="1:5">
      <c r="A207" s="32" t="s">
        <v>167</v>
      </c>
      <c r="B207" s="7"/>
      <c r="C207" s="10"/>
      <c r="D207" s="9"/>
      <c r="E207" s="35"/>
    </row>
    <row r="208" spans="1:5">
      <c r="A208" s="32" t="s">
        <v>168</v>
      </c>
      <c r="B208" s="7"/>
      <c r="C208" s="10"/>
      <c r="D208" s="9"/>
      <c r="E208" s="35"/>
    </row>
    <row r="209" spans="1:5">
      <c r="A209" s="32" t="s">
        <v>169</v>
      </c>
      <c r="B209" s="7"/>
      <c r="C209" s="10"/>
      <c r="D209" s="9"/>
      <c r="E209" s="35"/>
    </row>
    <row r="210" spans="1:5">
      <c r="A210" s="32" t="s">
        <v>170</v>
      </c>
      <c r="B210" s="7"/>
      <c r="C210" s="10"/>
      <c r="D210" s="9"/>
      <c r="E210" s="35"/>
    </row>
    <row r="211" spans="1:5">
      <c r="A211" s="32" t="s">
        <v>171</v>
      </c>
      <c r="B211" s="7"/>
      <c r="C211" s="10"/>
      <c r="D211" s="9"/>
      <c r="E211" s="35"/>
    </row>
    <row r="212" spans="1:5">
      <c r="A212" s="32" t="s">
        <v>172</v>
      </c>
      <c r="B212" s="7"/>
      <c r="C212" s="10"/>
      <c r="D212" s="9"/>
      <c r="E212" s="35"/>
    </row>
    <row r="213" spans="1:5">
      <c r="A213" s="32" t="s">
        <v>240</v>
      </c>
      <c r="B213" s="7"/>
      <c r="C213" s="10"/>
      <c r="D213" s="9"/>
      <c r="E213" s="35"/>
    </row>
    <row r="214" spans="1:5">
      <c r="A214" s="32" t="s">
        <v>173</v>
      </c>
      <c r="B214" s="7"/>
      <c r="C214" s="10"/>
      <c r="D214" s="9"/>
      <c r="E214" s="35"/>
    </row>
    <row r="215" spans="1:5">
      <c r="A215" s="32" t="s">
        <v>174</v>
      </c>
      <c r="B215" s="7"/>
      <c r="C215" s="10"/>
      <c r="D215" s="9"/>
      <c r="E215" s="35"/>
    </row>
    <row r="216" spans="1:5">
      <c r="A216" s="32" t="s">
        <v>175</v>
      </c>
      <c r="B216" s="7"/>
      <c r="C216" s="10"/>
      <c r="D216" s="9"/>
      <c r="E216" s="35"/>
    </row>
    <row r="217" spans="1:5">
      <c r="A217" s="32" t="s">
        <v>176</v>
      </c>
      <c r="B217" s="7"/>
      <c r="C217" s="10"/>
      <c r="D217" s="9"/>
      <c r="E217" s="35"/>
    </row>
    <row r="218" spans="1:5">
      <c r="A218" s="32" t="s">
        <v>177</v>
      </c>
      <c r="B218" s="7"/>
      <c r="C218" s="10"/>
      <c r="D218" s="9"/>
      <c r="E218" s="35"/>
    </row>
    <row r="219" spans="1:5">
      <c r="A219" s="32" t="s">
        <v>178</v>
      </c>
      <c r="B219" s="7"/>
      <c r="C219" s="10"/>
      <c r="D219" s="9"/>
      <c r="E219" s="35"/>
    </row>
    <row r="220" spans="1:5">
      <c r="A220" s="32" t="s">
        <v>179</v>
      </c>
      <c r="B220" s="7"/>
      <c r="C220" s="10"/>
      <c r="D220" s="9"/>
      <c r="E220" s="35"/>
    </row>
    <row r="221" spans="1:5">
      <c r="A221" s="32" t="s">
        <v>180</v>
      </c>
      <c r="B221" s="7"/>
      <c r="C221" s="10"/>
      <c r="D221" s="9"/>
      <c r="E221" s="35"/>
    </row>
    <row r="222" spans="1:5">
      <c r="A222" s="32" t="s">
        <v>181</v>
      </c>
      <c r="B222" s="7"/>
      <c r="C222" s="10"/>
      <c r="D222" s="9"/>
      <c r="E222" s="35"/>
    </row>
    <row r="223" spans="1:5">
      <c r="A223" s="32" t="s">
        <v>182</v>
      </c>
      <c r="B223" s="7"/>
      <c r="C223" s="10"/>
      <c r="D223" s="9"/>
      <c r="E223" s="35"/>
    </row>
    <row r="224" spans="1:5">
      <c r="A224" s="38" t="s">
        <v>225</v>
      </c>
      <c r="B224" s="71">
        <f>SUM(B189:B223)/35</f>
        <v>0</v>
      </c>
      <c r="C224" s="71">
        <f t="shared" ref="C224:D224" si="4">SUM(C189:C223)/35</f>
        <v>0</v>
      </c>
      <c r="D224" s="71">
        <f t="shared" si="4"/>
        <v>0</v>
      </c>
      <c r="E224" s="35"/>
    </row>
    <row r="225" spans="1:5">
      <c r="A225" s="54"/>
      <c r="B225" s="22"/>
      <c r="C225" s="23"/>
      <c r="D225" s="23"/>
      <c r="E225" s="21"/>
    </row>
    <row r="226" spans="1:5" ht="15">
      <c r="A226" s="50" t="s">
        <v>183</v>
      </c>
      <c r="B226" s="15"/>
      <c r="C226" s="16"/>
      <c r="D226" s="16"/>
      <c r="E226" s="51" t="s">
        <v>7</v>
      </c>
    </row>
    <row r="227" spans="1:5">
      <c r="A227" s="40" t="s">
        <v>184</v>
      </c>
      <c r="B227" s="7"/>
      <c r="C227" s="10"/>
      <c r="D227" s="9"/>
      <c r="E227" s="35"/>
    </row>
    <row r="228" spans="1:5">
      <c r="A228" s="32" t="s">
        <v>185</v>
      </c>
      <c r="B228" s="7"/>
      <c r="C228" s="10"/>
      <c r="D228" s="9"/>
      <c r="E228" s="35"/>
    </row>
    <row r="229" spans="1:5">
      <c r="A229" s="40" t="s">
        <v>186</v>
      </c>
      <c r="B229" s="7"/>
      <c r="C229" s="10"/>
      <c r="D229" s="9"/>
      <c r="E229" s="35"/>
    </row>
    <row r="230" spans="1:5">
      <c r="A230" s="40" t="s">
        <v>187</v>
      </c>
      <c r="B230" s="7"/>
      <c r="C230" s="10"/>
      <c r="D230" s="9"/>
      <c r="E230" s="35"/>
    </row>
    <row r="231" spans="1:5">
      <c r="A231" s="32" t="s">
        <v>188</v>
      </c>
      <c r="B231" s="7"/>
      <c r="C231" s="10"/>
      <c r="D231" s="9"/>
      <c r="E231" s="35"/>
    </row>
    <row r="232" spans="1:5">
      <c r="A232" s="32" t="s">
        <v>189</v>
      </c>
      <c r="B232" s="7"/>
      <c r="C232" s="10"/>
      <c r="D232" s="9"/>
      <c r="E232" s="36"/>
    </row>
    <row r="233" spans="1:5">
      <c r="A233" s="32" t="s">
        <v>190</v>
      </c>
      <c r="B233" s="7"/>
      <c r="C233" s="10"/>
      <c r="D233" s="9"/>
      <c r="E233" s="35"/>
    </row>
    <row r="234" spans="1:5">
      <c r="A234" s="55" t="s">
        <v>241</v>
      </c>
      <c r="B234" s="7"/>
      <c r="C234" s="10"/>
      <c r="D234" s="9"/>
      <c r="E234" s="35"/>
    </row>
    <row r="235" spans="1:5">
      <c r="A235" s="32" t="s">
        <v>191</v>
      </c>
      <c r="B235" s="7"/>
      <c r="C235" s="10"/>
      <c r="D235" s="9"/>
      <c r="E235" s="35"/>
    </row>
    <row r="236" spans="1:5">
      <c r="A236" s="32" t="s">
        <v>192</v>
      </c>
      <c r="B236" s="7"/>
      <c r="C236" s="10"/>
      <c r="D236" s="9"/>
      <c r="E236" s="35"/>
    </row>
    <row r="237" spans="1:5">
      <c r="A237" s="32" t="s">
        <v>193</v>
      </c>
      <c r="B237" s="7"/>
      <c r="C237" s="10"/>
      <c r="D237" s="9"/>
      <c r="E237" s="35"/>
    </row>
    <row r="238" spans="1:5">
      <c r="A238" s="38" t="s">
        <v>225</v>
      </c>
      <c r="B238" s="71">
        <f>SUM(B227:B237)/11</f>
        <v>0</v>
      </c>
      <c r="C238" s="71">
        <f t="shared" ref="C238:D238" si="5">SUM(C227:C237)/11</f>
        <v>0</v>
      </c>
      <c r="D238" s="71">
        <f t="shared" si="5"/>
        <v>0</v>
      </c>
      <c r="E238" s="35"/>
    </row>
    <row r="239" spans="1:5">
      <c r="A239" s="39"/>
      <c r="B239" s="22"/>
      <c r="C239" s="23"/>
      <c r="D239" s="23"/>
      <c r="E239" s="21"/>
    </row>
    <row r="240" spans="1:5" ht="15">
      <c r="A240" s="50" t="s">
        <v>194</v>
      </c>
      <c r="B240" s="15"/>
      <c r="C240" s="16"/>
      <c r="D240" s="16"/>
      <c r="E240" s="51" t="s">
        <v>7</v>
      </c>
    </row>
    <row r="241" spans="1:7">
      <c r="A241" s="32" t="s">
        <v>195</v>
      </c>
      <c r="B241" s="7"/>
      <c r="C241" s="10"/>
      <c r="D241" s="9"/>
      <c r="E241" s="35"/>
    </row>
    <row r="242" spans="1:7">
      <c r="A242" s="32" t="s">
        <v>196</v>
      </c>
      <c r="B242" s="7"/>
      <c r="C242" s="10"/>
      <c r="D242" s="9"/>
      <c r="E242" s="35"/>
    </row>
    <row r="243" spans="1:7">
      <c r="A243" s="32" t="s">
        <v>197</v>
      </c>
      <c r="B243" s="7"/>
      <c r="C243" s="10"/>
      <c r="D243" s="9"/>
      <c r="E243" s="35"/>
    </row>
    <row r="244" spans="1:7">
      <c r="A244" s="32" t="s">
        <v>198</v>
      </c>
      <c r="B244" s="7"/>
      <c r="C244" s="10"/>
      <c r="D244" s="9"/>
      <c r="E244" s="35"/>
    </row>
    <row r="245" spans="1:7">
      <c r="A245" s="32" t="s">
        <v>199</v>
      </c>
      <c r="B245" s="7"/>
      <c r="C245" s="10"/>
      <c r="D245" s="9"/>
      <c r="E245" s="35"/>
    </row>
    <row r="246" spans="1:7">
      <c r="A246" s="32" t="s">
        <v>200</v>
      </c>
      <c r="B246" s="7"/>
      <c r="C246" s="10"/>
      <c r="D246" s="9"/>
      <c r="E246" s="35"/>
    </row>
    <row r="247" spans="1:7">
      <c r="A247" s="32" t="s">
        <v>201</v>
      </c>
      <c r="B247" s="7"/>
      <c r="C247" s="10"/>
      <c r="D247" s="9"/>
      <c r="E247" s="35"/>
    </row>
    <row r="248" spans="1:7">
      <c r="A248" s="38" t="s">
        <v>225</v>
      </c>
      <c r="B248" s="71">
        <f>SUM(B241:B247)/7</f>
        <v>0</v>
      </c>
      <c r="C248" s="71">
        <f>SUM(C241:C247)/7</f>
        <v>0</v>
      </c>
      <c r="D248" s="71">
        <f>SUM(D241:D247)/7</f>
        <v>0</v>
      </c>
      <c r="E248" s="35"/>
    </row>
    <row r="249" spans="1:7">
      <c r="A249" s="39"/>
      <c r="B249" s="22"/>
      <c r="C249" s="23"/>
      <c r="D249" s="23"/>
      <c r="E249" s="21"/>
    </row>
    <row r="250" spans="1:7" ht="15">
      <c r="A250" s="50" t="s">
        <v>202</v>
      </c>
      <c r="B250" s="15"/>
      <c r="C250" s="16"/>
      <c r="D250" s="16"/>
      <c r="E250" s="51" t="s">
        <v>7</v>
      </c>
    </row>
    <row r="251" spans="1:7">
      <c r="A251" s="32" t="s">
        <v>203</v>
      </c>
      <c r="B251" s="7"/>
      <c r="C251" s="10"/>
      <c r="D251" s="9"/>
      <c r="E251" s="35"/>
    </row>
    <row r="252" spans="1:7">
      <c r="A252" s="32" t="s">
        <v>204</v>
      </c>
      <c r="B252" s="7"/>
      <c r="C252" s="10"/>
      <c r="D252" s="9"/>
      <c r="E252" s="35"/>
    </row>
    <row r="253" spans="1:7">
      <c r="A253" s="32" t="s">
        <v>205</v>
      </c>
      <c r="B253" s="7"/>
      <c r="C253" s="10"/>
      <c r="D253" s="9"/>
      <c r="E253" s="35"/>
    </row>
    <row r="254" spans="1:7">
      <c r="A254" s="32" t="s">
        <v>206</v>
      </c>
      <c r="B254" s="7"/>
      <c r="C254" s="10"/>
      <c r="D254" s="9"/>
      <c r="E254" s="35"/>
    </row>
    <row r="255" spans="1:7">
      <c r="A255" s="32" t="s">
        <v>207</v>
      </c>
      <c r="B255" s="7"/>
      <c r="C255" s="10"/>
      <c r="D255" s="9"/>
      <c r="E255" s="35"/>
    </row>
    <row r="256" spans="1:7">
      <c r="A256" s="34" t="s">
        <v>242</v>
      </c>
      <c r="B256" s="7"/>
      <c r="C256" s="10"/>
      <c r="D256" s="9"/>
      <c r="E256" s="35"/>
      <c r="G256" s="11"/>
    </row>
    <row r="257" spans="1:5">
      <c r="A257" s="38" t="s">
        <v>225</v>
      </c>
      <c r="B257" s="71">
        <f>SUM(B251:B256)/6</f>
        <v>0</v>
      </c>
      <c r="C257" s="71">
        <f t="shared" ref="C257:D257" si="6">SUM(C251:C256)/6</f>
        <v>0</v>
      </c>
      <c r="D257" s="71">
        <f t="shared" si="6"/>
        <v>0</v>
      </c>
      <c r="E257" s="35"/>
    </row>
    <row r="258" spans="1:5">
      <c r="A258" s="39"/>
      <c r="B258" s="22"/>
      <c r="C258" s="23"/>
      <c r="D258" s="23"/>
      <c r="E258" s="21"/>
    </row>
    <row r="259" spans="1:5" ht="15">
      <c r="A259" s="50" t="s">
        <v>208</v>
      </c>
      <c r="B259" s="15"/>
      <c r="C259" s="16"/>
      <c r="D259" s="16"/>
      <c r="E259" s="51" t="s">
        <v>7</v>
      </c>
    </row>
    <row r="260" spans="1:5">
      <c r="A260" s="32" t="s">
        <v>209</v>
      </c>
      <c r="B260" s="7"/>
      <c r="C260" s="10"/>
      <c r="D260" s="9"/>
      <c r="E260" s="35"/>
    </row>
    <row r="261" spans="1:5">
      <c r="A261" s="32" t="s">
        <v>210</v>
      </c>
      <c r="B261" s="7"/>
      <c r="C261" s="10"/>
      <c r="D261" s="9"/>
      <c r="E261" s="35"/>
    </row>
    <row r="262" spans="1:5">
      <c r="A262" s="32" t="s">
        <v>211</v>
      </c>
      <c r="B262" s="7"/>
      <c r="C262" s="10"/>
      <c r="D262" s="9"/>
      <c r="E262" s="35"/>
    </row>
    <row r="263" spans="1:5">
      <c r="A263" s="32" t="s">
        <v>212</v>
      </c>
      <c r="B263" s="7"/>
      <c r="C263" s="10"/>
      <c r="D263" s="9"/>
      <c r="E263" s="35"/>
    </row>
    <row r="264" spans="1:5">
      <c r="A264" s="32" t="s">
        <v>213</v>
      </c>
      <c r="B264" s="7"/>
      <c r="C264" s="10"/>
      <c r="D264" s="9"/>
      <c r="E264" s="35"/>
    </row>
    <row r="265" spans="1:5">
      <c r="A265" s="32" t="s">
        <v>214</v>
      </c>
      <c r="B265" s="7"/>
      <c r="C265" s="10"/>
      <c r="D265" s="9"/>
      <c r="E265" s="35"/>
    </row>
    <row r="266" spans="1:5">
      <c r="A266" s="32" t="s">
        <v>215</v>
      </c>
      <c r="B266" s="7"/>
      <c r="C266" s="10"/>
      <c r="D266" s="9"/>
      <c r="E266" s="35"/>
    </row>
    <row r="267" spans="1:5">
      <c r="A267" s="32" t="s">
        <v>216</v>
      </c>
      <c r="B267" s="7"/>
      <c r="C267" s="10"/>
      <c r="D267" s="9"/>
      <c r="E267" s="35"/>
    </row>
    <row r="268" spans="1:5">
      <c r="A268" s="32" t="s">
        <v>217</v>
      </c>
      <c r="B268" s="7"/>
      <c r="C268" s="10"/>
      <c r="D268" s="9"/>
      <c r="E268" s="35"/>
    </row>
    <row r="269" spans="1:5">
      <c r="A269" s="32" t="s">
        <v>218</v>
      </c>
      <c r="B269" s="7"/>
      <c r="C269" s="10"/>
      <c r="D269" s="9"/>
      <c r="E269" s="35"/>
    </row>
    <row r="270" spans="1:5">
      <c r="A270" s="38" t="s">
        <v>225</v>
      </c>
      <c r="B270" s="71">
        <f>SUM(B260:B269)/10</f>
        <v>0</v>
      </c>
      <c r="C270" s="71">
        <f t="shared" ref="C270:D270" si="7">SUM(C260:C269)/10</f>
        <v>0</v>
      </c>
      <c r="D270" s="71">
        <f t="shared" si="7"/>
        <v>0</v>
      </c>
      <c r="E270" s="35"/>
    </row>
    <row r="271" spans="1:5">
      <c r="A271" s="39"/>
      <c r="B271" s="22"/>
      <c r="C271" s="23"/>
      <c r="D271" s="23"/>
      <c r="E271" s="21"/>
    </row>
    <row r="272" spans="1:5" ht="15">
      <c r="A272" s="50" t="s">
        <v>219</v>
      </c>
      <c r="B272" s="15"/>
      <c r="C272" s="16"/>
      <c r="D272" s="16"/>
      <c r="E272" s="51" t="s">
        <v>7</v>
      </c>
    </row>
    <row r="273" spans="1:5">
      <c r="A273" s="32" t="s">
        <v>220</v>
      </c>
      <c r="B273" s="7"/>
      <c r="C273" s="10"/>
      <c r="D273" s="9"/>
      <c r="E273" s="35"/>
    </row>
    <row r="274" spans="1:5">
      <c r="A274" s="32" t="s">
        <v>221</v>
      </c>
      <c r="B274" s="7"/>
      <c r="C274" s="10"/>
      <c r="D274" s="9"/>
      <c r="E274" s="35"/>
    </row>
    <row r="275" spans="1:5">
      <c r="A275" s="32" t="s">
        <v>222</v>
      </c>
      <c r="B275" s="7"/>
      <c r="C275" s="10"/>
      <c r="D275" s="9"/>
      <c r="E275" s="35"/>
    </row>
    <row r="276" spans="1:5">
      <c r="A276" s="32" t="s">
        <v>223</v>
      </c>
      <c r="B276" s="7"/>
      <c r="C276" s="10"/>
      <c r="D276" s="9"/>
      <c r="E276" s="35"/>
    </row>
    <row r="277" spans="1:5">
      <c r="A277" s="32" t="s">
        <v>224</v>
      </c>
      <c r="B277" s="7"/>
      <c r="C277" s="10"/>
      <c r="D277" s="9"/>
      <c r="E277" s="35"/>
    </row>
    <row r="278" spans="1:5" ht="15" thickBot="1">
      <c r="A278" s="56" t="s">
        <v>225</v>
      </c>
      <c r="B278" s="72">
        <f>SUM(B273:B277)/5</f>
        <v>0</v>
      </c>
      <c r="C278" s="72">
        <f t="shared" ref="C278:D278" si="8">SUM(C273:C277)/5</f>
        <v>0</v>
      </c>
      <c r="D278" s="72">
        <f t="shared" si="8"/>
        <v>0</v>
      </c>
      <c r="E278" s="57"/>
    </row>
  </sheetData>
  <mergeCells count="2">
    <mergeCell ref="A3:E3"/>
    <mergeCell ref="A2:E2"/>
  </mergeCells>
  <hyperlinks>
    <hyperlink ref="A3" r:id="rId1"/>
    <hyperlink ref="B3" r:id="rId2" display="mailto:dobkin@naphcc.org?subject=QSC Best Practices Business Challenge"/>
    <hyperlink ref="C3" r:id="rId3" display="mailto:dobkin@naphcc.org?subject=QSC Best Practices Business Challenge"/>
    <hyperlink ref="D3" r:id="rId4" display="mailto:dobkin@naphcc.org?subject=QSC Best Practices Business Challenge"/>
    <hyperlink ref="E3" r:id="rId5" display="mailto:dobkin@naphcc.org?subject=QSC Best Practices Business Challenge"/>
  </hyperlinks>
  <pageMargins left="0.7" right="0.7" top="0.75" bottom="0.75" header="0.3" footer="0.3"/>
  <pageSetup orientation="portrait"/>
  <drawing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QSC Business Challenge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Dobkin</dc:creator>
  <cp:lastModifiedBy>Jade Forde</cp:lastModifiedBy>
  <dcterms:created xsi:type="dcterms:W3CDTF">2020-07-08T02:02:01Z</dcterms:created>
  <dcterms:modified xsi:type="dcterms:W3CDTF">2020-07-16T14:30:09Z</dcterms:modified>
</cp:coreProperties>
</file>